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年充（换）电基础设施明细表" sheetId="1" r:id="rId1"/>
  </sheets>
  <definedNames>
    <definedName name="_xlnm._FilterDatabase" localSheetId="0" hidden="1">'2023年充（换）电基础设施明细表'!$A$2:$R$235</definedName>
    <definedName name="_xlnm.Print_Titles" localSheetId="0">'2023年充（换）电基础设施明细表'!$3:$4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<sst xmlns="http://schemas.openxmlformats.org/spreadsheetml/2006/main" count="889" uniqueCount="599">
  <si>
    <t>附件：</t>
  </si>
  <si>
    <t>梅州市2023年电动汽车充电基础设施拟补贴项目</t>
  </si>
  <si>
    <t>序号</t>
  </si>
  <si>
    <t>所在地区</t>
  </si>
  <si>
    <t>企业名称</t>
  </si>
  <si>
    <t>充电桩建设地点</t>
  </si>
  <si>
    <t>直流充电桩（机）</t>
  </si>
  <si>
    <t>直流桩总功率</t>
  </si>
  <si>
    <t>交流充电桩（机）</t>
  </si>
  <si>
    <t>交流桩总功率</t>
  </si>
  <si>
    <t>换电站工位</t>
  </si>
  <si>
    <t>公共充电桩（个）</t>
  </si>
  <si>
    <t>建成时间</t>
  </si>
  <si>
    <t>接入粤易充充电桩桩编号</t>
  </si>
  <si>
    <t>接入粤易充时间</t>
  </si>
  <si>
    <t>备注</t>
  </si>
  <si>
    <t>数量（个）</t>
  </si>
  <si>
    <t>功率
（千瓦）</t>
  </si>
  <si>
    <t>总功率
（千瓦）</t>
  </si>
  <si>
    <t>总数（个）</t>
  </si>
  <si>
    <t>公用桩（个）</t>
  </si>
  <si>
    <t>专用桩（个）</t>
  </si>
  <si>
    <t>例：2023年1月</t>
  </si>
  <si>
    <t>以粤易充上的证明为准</t>
  </si>
  <si>
    <t>合计</t>
  </si>
  <si>
    <t>/</t>
  </si>
  <si>
    <t>梅江区小计</t>
  </si>
  <si>
    <t>梅江区</t>
  </si>
  <si>
    <t>广东月亮充电新能源有限公司</t>
  </si>
  <si>
    <t>梅江区秋云桥丁字路口停车场</t>
  </si>
  <si>
    <r>
      <rPr>
        <sz val="10"/>
        <rFont val="Times New Roman"/>
        <charset val="134"/>
      </rPr>
      <t>99142137439368347</t>
    </r>
    <r>
      <rPr>
        <sz val="10"/>
        <rFont val="文星仿宋"/>
        <charset val="134"/>
      </rPr>
      <t>、</t>
    </r>
    <r>
      <rPr>
        <sz val="10"/>
        <rFont val="Times New Roman"/>
        <charset val="134"/>
      </rPr>
      <t xml:space="preserve">
99142137439566127</t>
    </r>
    <r>
      <rPr>
        <sz val="10"/>
        <rFont val="文星仿宋"/>
        <charset val="134"/>
      </rPr>
      <t>、</t>
    </r>
    <r>
      <rPr>
        <sz val="10"/>
        <rFont val="Times New Roman"/>
        <charset val="134"/>
      </rPr>
      <t xml:space="preserve">
99142137439735942</t>
    </r>
  </si>
  <si>
    <t>99142137440573751</t>
  </si>
  <si>
    <t>梅州风火轮新能源科技有限公司</t>
  </si>
  <si>
    <t>梅州市梅江区三角镇金燕大道飞翔云数码港广场</t>
  </si>
  <si>
    <r>
      <rPr>
        <sz val="10"/>
        <rFont val="Times New Roman"/>
        <charset val="134"/>
      </rPr>
      <t>12000000000000012445283</t>
    </r>
    <r>
      <rPr>
        <sz val="10"/>
        <rFont val="文星仿宋"/>
        <charset val="134"/>
      </rPr>
      <t>、</t>
    </r>
    <r>
      <rPr>
        <sz val="10"/>
        <rFont val="Times New Roman"/>
        <charset val="134"/>
      </rPr>
      <t xml:space="preserve">
12000000000000012445293</t>
    </r>
    <r>
      <rPr>
        <sz val="10"/>
        <rFont val="文星仿宋"/>
        <charset val="134"/>
      </rPr>
      <t>、</t>
    </r>
    <r>
      <rPr>
        <sz val="10"/>
        <rFont val="Times New Roman"/>
        <charset val="134"/>
      </rPr>
      <t xml:space="preserve">
12000000000000012445296</t>
    </r>
    <r>
      <rPr>
        <sz val="10"/>
        <rFont val="文星仿宋"/>
        <charset val="134"/>
      </rPr>
      <t>、</t>
    </r>
    <r>
      <rPr>
        <sz val="10"/>
        <rFont val="Times New Roman"/>
        <charset val="134"/>
      </rPr>
      <t xml:space="preserve">
12000000000000012445310</t>
    </r>
  </si>
  <si>
    <t>梅州市黑马科技文化有限公司</t>
  </si>
  <si>
    <r>
      <rPr>
        <sz val="10"/>
        <rFont val="文星仿宋"/>
        <charset val="134"/>
      </rPr>
      <t>梅州市梅江区西郊街道沙子墩新峰路</t>
    </r>
    <r>
      <rPr>
        <sz val="10"/>
        <rFont val="Times New Roman"/>
        <charset val="134"/>
      </rPr>
      <t>43</t>
    </r>
    <r>
      <rPr>
        <sz val="10"/>
        <rFont val="文星仿宋"/>
        <charset val="134"/>
      </rPr>
      <t>号</t>
    </r>
  </si>
  <si>
    <r>
      <rPr>
        <sz val="10"/>
        <rFont val="Times New Roman"/>
        <charset val="134"/>
      </rPr>
      <t>12000000000000012677840</t>
    </r>
    <r>
      <rPr>
        <sz val="10"/>
        <rFont val="文星仿宋"/>
        <charset val="134"/>
      </rPr>
      <t>、</t>
    </r>
    <r>
      <rPr>
        <sz val="10"/>
        <rFont val="Times New Roman"/>
        <charset val="134"/>
      </rPr>
      <t xml:space="preserve">
12000000000000012677849
</t>
    </r>
  </si>
  <si>
    <t>梅州市洁源泵业有限公司</t>
  </si>
  <si>
    <r>
      <rPr>
        <sz val="10"/>
        <rFont val="文星仿宋"/>
        <charset val="134"/>
      </rPr>
      <t>梅州市梅江区城北镇环市北路</t>
    </r>
    <r>
      <rPr>
        <sz val="10"/>
        <rFont val="Times New Roman"/>
        <charset val="134"/>
      </rPr>
      <t>124</t>
    </r>
    <r>
      <rPr>
        <sz val="10"/>
        <rFont val="文星仿宋"/>
        <charset val="134"/>
      </rPr>
      <t>号五里亭红绿灯旁</t>
    </r>
  </si>
  <si>
    <r>
      <rPr>
        <sz val="10"/>
        <rFont val="Times New Roman"/>
        <charset val="134"/>
      </rPr>
      <t>12000000000000012281043</t>
    </r>
    <r>
      <rPr>
        <sz val="10"/>
        <rFont val="文星仿宋"/>
        <charset val="134"/>
      </rPr>
      <t>、</t>
    </r>
    <r>
      <rPr>
        <sz val="10"/>
        <rFont val="Times New Roman"/>
        <charset val="134"/>
      </rPr>
      <t xml:space="preserve">
12000000000000012281042</t>
    </r>
  </si>
  <si>
    <t>梅州市全盛新能源科技有限公司</t>
  </si>
  <si>
    <t>梅州市梅江区东汇城商业广场地面停车场</t>
  </si>
  <si>
    <r>
      <rPr>
        <sz val="10"/>
        <rFont val="Times New Roman"/>
        <charset val="134"/>
      </rPr>
      <t>8800002305030001</t>
    </r>
    <r>
      <rPr>
        <sz val="10"/>
        <rFont val="文星仿宋"/>
        <charset val="134"/>
      </rPr>
      <t>、</t>
    </r>
    <r>
      <rPr>
        <sz val="10"/>
        <rFont val="Times New Roman"/>
        <charset val="134"/>
      </rPr>
      <t xml:space="preserve">
8800002305030002</t>
    </r>
    <r>
      <rPr>
        <sz val="10"/>
        <rFont val="文星仿宋"/>
        <charset val="134"/>
      </rPr>
      <t>、</t>
    </r>
    <r>
      <rPr>
        <sz val="10"/>
        <rFont val="Times New Roman"/>
        <charset val="134"/>
      </rPr>
      <t xml:space="preserve">
8800002305030003</t>
    </r>
    <r>
      <rPr>
        <sz val="10"/>
        <rFont val="文星仿宋"/>
        <charset val="134"/>
      </rPr>
      <t>、</t>
    </r>
    <r>
      <rPr>
        <sz val="10"/>
        <rFont val="Times New Roman"/>
        <charset val="134"/>
      </rPr>
      <t xml:space="preserve">
8800002305030004</t>
    </r>
    <r>
      <rPr>
        <sz val="10"/>
        <rFont val="文星仿宋"/>
        <charset val="134"/>
      </rPr>
      <t>、</t>
    </r>
    <r>
      <rPr>
        <sz val="10"/>
        <rFont val="Times New Roman"/>
        <charset val="134"/>
      </rPr>
      <t xml:space="preserve">
8800002305030005</t>
    </r>
    <r>
      <rPr>
        <sz val="10"/>
        <rFont val="文星仿宋"/>
        <charset val="134"/>
      </rPr>
      <t>、</t>
    </r>
    <r>
      <rPr>
        <sz val="10"/>
        <rFont val="Times New Roman"/>
        <charset val="134"/>
      </rPr>
      <t xml:space="preserve">
8800002305030006</t>
    </r>
  </si>
  <si>
    <t>广东惠充叔叔新能源科技有限公司</t>
  </si>
  <si>
    <t>梅江区鸿达路江南世家二期停车场</t>
  </si>
  <si>
    <t>NO.1683256854719</t>
  </si>
  <si>
    <r>
      <rPr>
        <sz val="10"/>
        <rFont val="文星仿宋"/>
        <charset val="134"/>
      </rPr>
      <t>广东省梅州市梅江区彬芳大道北</t>
    </r>
    <r>
      <rPr>
        <sz val="10"/>
        <rFont val="Times New Roman"/>
        <charset val="134"/>
      </rPr>
      <t>5</t>
    </r>
    <r>
      <rPr>
        <sz val="10"/>
        <rFont val="文星仿宋"/>
        <charset val="134"/>
      </rPr>
      <t>号锦发停车场内</t>
    </r>
  </si>
  <si>
    <t>NO.1698393673609</t>
  </si>
  <si>
    <t>梅州城区供电局</t>
  </si>
  <si>
    <t>梅江区三角镇三角派出所停车场</t>
  </si>
  <si>
    <r>
      <rPr>
        <sz val="10"/>
        <rFont val="Times New Roman"/>
        <charset val="134"/>
      </rPr>
      <t>1403012111010076</t>
    </r>
    <r>
      <rPr>
        <sz val="10"/>
        <rFont val="文星仿宋"/>
        <charset val="134"/>
      </rPr>
      <t>、</t>
    </r>
    <r>
      <rPr>
        <sz val="10"/>
        <rFont val="Times New Roman"/>
        <charset val="134"/>
      </rPr>
      <t>1403012111010083</t>
    </r>
    <r>
      <rPr>
        <sz val="10"/>
        <rFont val="文星仿宋"/>
        <charset val="134"/>
      </rPr>
      <t>、</t>
    </r>
    <r>
      <rPr>
        <sz val="10"/>
        <rFont val="Times New Roman"/>
        <charset val="134"/>
      </rPr>
      <t>1403012111010084</t>
    </r>
    <r>
      <rPr>
        <sz val="10"/>
        <rFont val="文星仿宋"/>
        <charset val="134"/>
      </rPr>
      <t>、</t>
    </r>
    <r>
      <rPr>
        <sz val="10"/>
        <rFont val="Times New Roman"/>
        <charset val="134"/>
      </rPr>
      <t>1403012111010088</t>
    </r>
    <r>
      <rPr>
        <sz val="10"/>
        <rFont val="文星仿宋"/>
        <charset val="134"/>
      </rPr>
      <t>。</t>
    </r>
  </si>
  <si>
    <t>梅州市梅江区梅江三路市人大常委会停车场</t>
  </si>
  <si>
    <r>
      <rPr>
        <sz val="10"/>
        <rFont val="Times New Roman"/>
        <charset val="134"/>
      </rPr>
      <t>4414020068000001</t>
    </r>
    <r>
      <rPr>
        <sz val="10"/>
        <rFont val="文星仿宋"/>
        <charset val="134"/>
      </rPr>
      <t>、</t>
    </r>
    <r>
      <rPr>
        <sz val="10"/>
        <rFont val="Times New Roman"/>
        <charset val="134"/>
      </rPr>
      <t>4414020068000002</t>
    </r>
    <r>
      <rPr>
        <sz val="10"/>
        <rFont val="文星仿宋"/>
        <charset val="134"/>
      </rPr>
      <t>。</t>
    </r>
  </si>
  <si>
    <t>梅州市梅江区三板桥路输电管理所停车场</t>
  </si>
  <si>
    <r>
      <rPr>
        <sz val="10"/>
        <rFont val="Times New Roman"/>
        <charset val="134"/>
      </rPr>
      <t>0314004190000003</t>
    </r>
    <r>
      <rPr>
        <sz val="10"/>
        <rFont val="文星仿宋"/>
        <charset val="134"/>
      </rPr>
      <t>、</t>
    </r>
    <r>
      <rPr>
        <sz val="10"/>
        <rFont val="Times New Roman"/>
        <charset val="134"/>
      </rPr>
      <t>1403012111010091</t>
    </r>
    <r>
      <rPr>
        <sz val="10"/>
        <rFont val="文星仿宋"/>
        <charset val="134"/>
      </rPr>
      <t>、</t>
    </r>
    <r>
      <rPr>
        <sz val="10"/>
        <rFont val="Times New Roman"/>
        <charset val="134"/>
      </rPr>
      <t>1403192111070273</t>
    </r>
    <r>
      <rPr>
        <sz val="10"/>
        <rFont val="文星仿宋"/>
        <charset val="134"/>
      </rPr>
      <t>、</t>
    </r>
    <r>
      <rPr>
        <sz val="10"/>
        <rFont val="Times New Roman"/>
        <charset val="134"/>
      </rPr>
      <t>1403192112080082</t>
    </r>
    <r>
      <rPr>
        <sz val="10"/>
        <rFont val="文星仿宋"/>
        <charset val="134"/>
      </rPr>
      <t>、</t>
    </r>
    <r>
      <rPr>
        <sz val="10"/>
        <rFont val="Times New Roman"/>
        <charset val="134"/>
      </rPr>
      <t>1403192112080170</t>
    </r>
    <r>
      <rPr>
        <sz val="10"/>
        <rFont val="文星仿宋"/>
        <charset val="134"/>
      </rPr>
      <t>。</t>
    </r>
  </si>
  <si>
    <t>梅州合意新能源有限公司</t>
  </si>
  <si>
    <r>
      <rPr>
        <sz val="10"/>
        <rFont val="文星仿宋"/>
        <charset val="134"/>
      </rPr>
      <t>梅州市梅江区城北镇</t>
    </r>
    <r>
      <rPr>
        <sz val="10"/>
        <rFont val="Times New Roman"/>
        <charset val="134"/>
      </rPr>
      <t>G206</t>
    </r>
    <r>
      <rPr>
        <sz val="10"/>
        <rFont val="文星仿宋"/>
        <charset val="134"/>
      </rPr>
      <t>毅园饭店门前停车位</t>
    </r>
  </si>
  <si>
    <t>NO.1693446953082</t>
  </si>
  <si>
    <r>
      <rPr>
        <sz val="10"/>
        <color theme="1"/>
        <rFont val="文星仿宋"/>
        <charset val="134"/>
      </rPr>
      <t>梅州市梅江区梅兴路</t>
    </r>
    <r>
      <rPr>
        <sz val="10"/>
        <color theme="1"/>
        <rFont val="Times New Roman"/>
        <charset val="134"/>
      </rPr>
      <t>78-2</t>
    </r>
    <r>
      <rPr>
        <sz val="10"/>
        <color theme="1"/>
        <rFont val="文星仿宋"/>
        <charset val="134"/>
      </rPr>
      <t>号林家贸易有限公司门口</t>
    </r>
  </si>
  <si>
    <t>NO.1693446953143</t>
  </si>
  <si>
    <t>梅州佳朋新能源科技有限公司</t>
  </si>
  <si>
    <t>梅州市梅江区嘉恒路金叶商务中心（嘉恒路南）</t>
  </si>
  <si>
    <r>
      <rPr>
        <sz val="10"/>
        <rFont val="Times New Roman"/>
        <charset val="134"/>
      </rPr>
      <t>12000000000000012731023</t>
    </r>
    <r>
      <rPr>
        <sz val="10"/>
        <rFont val="文星仿宋"/>
        <charset val="134"/>
      </rPr>
      <t>、</t>
    </r>
    <r>
      <rPr>
        <sz val="10"/>
        <rFont val="Times New Roman"/>
        <charset val="134"/>
      </rPr>
      <t xml:space="preserve">
12000000000000012731041</t>
    </r>
    <r>
      <rPr>
        <sz val="10"/>
        <rFont val="文星仿宋"/>
        <charset val="134"/>
      </rPr>
      <t>、</t>
    </r>
    <r>
      <rPr>
        <sz val="10"/>
        <rFont val="Times New Roman"/>
        <charset val="134"/>
      </rPr>
      <t xml:space="preserve">
12000000000000012731043</t>
    </r>
    <r>
      <rPr>
        <sz val="10"/>
        <rFont val="文星仿宋"/>
        <charset val="134"/>
      </rPr>
      <t>、</t>
    </r>
    <r>
      <rPr>
        <sz val="10"/>
        <rFont val="Times New Roman"/>
        <charset val="134"/>
      </rPr>
      <t xml:space="preserve">
12000000000000012731044</t>
    </r>
    <r>
      <rPr>
        <sz val="10"/>
        <rFont val="文星仿宋"/>
        <charset val="134"/>
      </rPr>
      <t>、</t>
    </r>
    <r>
      <rPr>
        <sz val="10"/>
        <rFont val="Times New Roman"/>
        <charset val="134"/>
      </rPr>
      <t xml:space="preserve">
12000000000000012731047</t>
    </r>
  </si>
  <si>
    <t>梅州市百胜新能源汽车有限公司</t>
  </si>
  <si>
    <t>梅州市梅江区学子大道东山谷朵米酒店旁边公用停车场</t>
  </si>
  <si>
    <t xml:space="preserve">00004414000270000200001
00004414000270000200002
</t>
  </si>
  <si>
    <t>梅州市荣煜企业管理有限公司</t>
  </si>
  <si>
    <t>梅州市梅江区西阳镇东升工业园中心商业广场</t>
  </si>
  <si>
    <t>2019120002001266</t>
  </si>
  <si>
    <t>2019120002001267</t>
  </si>
  <si>
    <t>梅州市盛缘华世美食店</t>
  </si>
  <si>
    <r>
      <rPr>
        <sz val="10"/>
        <rFont val="文星仿宋"/>
        <charset val="134"/>
      </rPr>
      <t>梅州市梅江区三角镇金燕大道</t>
    </r>
    <r>
      <rPr>
        <sz val="10"/>
        <rFont val="Times New Roman"/>
        <charset val="134"/>
      </rPr>
      <t>89</t>
    </r>
    <r>
      <rPr>
        <sz val="10"/>
        <rFont val="文星仿宋"/>
        <charset val="134"/>
      </rPr>
      <t>号天缘休闲一楼停车场（原下车村梅湖路西）</t>
    </r>
  </si>
  <si>
    <t>2019120002001326</t>
  </si>
  <si>
    <t>2019120002001327</t>
  </si>
  <si>
    <t>梅州市天赐实业有限公司</t>
  </si>
  <si>
    <r>
      <rPr>
        <sz val="10"/>
        <rFont val="文星仿宋"/>
        <charset val="134"/>
      </rPr>
      <t>梅州市梅江区江南金燕大道</t>
    </r>
    <r>
      <rPr>
        <sz val="10"/>
        <rFont val="Times New Roman"/>
        <charset val="134"/>
      </rPr>
      <t>91</t>
    </r>
    <r>
      <rPr>
        <sz val="10"/>
        <rFont val="文星仿宋"/>
        <charset val="134"/>
      </rPr>
      <t>号恒龙商行</t>
    </r>
  </si>
  <si>
    <r>
      <rPr>
        <sz val="10"/>
        <rFont val="Times New Roman"/>
        <charset val="134"/>
      </rPr>
      <t>8800002203040001</t>
    </r>
    <r>
      <rPr>
        <sz val="10"/>
        <rFont val="文星仿宋"/>
        <charset val="134"/>
      </rPr>
      <t>、</t>
    </r>
    <r>
      <rPr>
        <sz val="10"/>
        <rFont val="Times New Roman"/>
        <charset val="134"/>
      </rPr>
      <t xml:space="preserve">
8800002203040002</t>
    </r>
    <r>
      <rPr>
        <sz val="10"/>
        <rFont val="文星仿宋"/>
        <charset val="134"/>
      </rPr>
      <t>、</t>
    </r>
    <r>
      <rPr>
        <sz val="10"/>
        <rFont val="Times New Roman"/>
        <charset val="134"/>
      </rPr>
      <t xml:space="preserve">
8800002203040003</t>
    </r>
    <r>
      <rPr>
        <sz val="10"/>
        <rFont val="文星仿宋"/>
        <charset val="134"/>
      </rPr>
      <t>、</t>
    </r>
    <r>
      <rPr>
        <sz val="10"/>
        <rFont val="Times New Roman"/>
        <charset val="134"/>
      </rPr>
      <t xml:space="preserve">
8800002203040004</t>
    </r>
  </si>
  <si>
    <r>
      <rPr>
        <sz val="10"/>
        <rFont val="Times New Roman"/>
        <charset val="134"/>
      </rPr>
      <t>8800002309030001</t>
    </r>
    <r>
      <rPr>
        <sz val="10"/>
        <rFont val="文星仿宋"/>
        <charset val="134"/>
      </rPr>
      <t>、</t>
    </r>
    <r>
      <rPr>
        <sz val="10"/>
        <rFont val="Times New Roman"/>
        <charset val="134"/>
      </rPr>
      <t xml:space="preserve">
8800002309030002</t>
    </r>
    <r>
      <rPr>
        <sz val="10"/>
        <rFont val="文星仿宋"/>
        <charset val="134"/>
      </rPr>
      <t>、</t>
    </r>
    <r>
      <rPr>
        <sz val="10"/>
        <rFont val="Times New Roman"/>
        <charset val="134"/>
      </rPr>
      <t xml:space="preserve">
8800002309030003</t>
    </r>
    <r>
      <rPr>
        <sz val="10"/>
        <rFont val="文星仿宋"/>
        <charset val="134"/>
      </rPr>
      <t>、</t>
    </r>
    <r>
      <rPr>
        <sz val="10"/>
        <rFont val="Times New Roman"/>
        <charset val="134"/>
      </rPr>
      <t xml:space="preserve">
8800002309030004</t>
    </r>
  </si>
  <si>
    <t>梅州市星汇新能源有限公司</t>
  </si>
  <si>
    <t>梅江区嘉应大桥旁嘉运路侧嘉印拾光乐园客户中心东侧停车场</t>
  </si>
  <si>
    <t>12000000000000012662474/12000000000000012662475</t>
  </si>
  <si>
    <t>梅州市兴彩新能源有限公司</t>
  </si>
  <si>
    <t>梅江区三角镇正兴路皇家名典与退役军人事务处同心社区停车场</t>
  </si>
  <si>
    <t>2019120002001119</t>
  </si>
  <si>
    <t>99105137440183731</t>
  </si>
  <si>
    <t>99105137440343521</t>
  </si>
  <si>
    <t>12000000000000012706577</t>
  </si>
  <si>
    <t>32010600306167</t>
  </si>
  <si>
    <t>32010600306168</t>
  </si>
  <si>
    <t>梅州市裕信综合能源服务科技有限公司</t>
  </si>
  <si>
    <t>梅江区万象江山万象汇地面停车场公共充电站</t>
  </si>
  <si>
    <t>4414020069000001
4414020069000002
4414020069000003
4414020069000004
4414020069000005</t>
  </si>
  <si>
    <t>梅州市愿景科技有限公司</t>
  </si>
  <si>
    <t>西阳镇街心公园</t>
  </si>
  <si>
    <t>1703037706943</t>
  </si>
  <si>
    <r>
      <rPr>
        <sz val="10"/>
        <rFont val="文星仿宋"/>
        <charset val="134"/>
      </rPr>
      <t>梅江区江南路</t>
    </r>
    <r>
      <rPr>
        <sz val="10"/>
        <rFont val="Times New Roman"/>
        <charset val="134"/>
      </rPr>
      <t>8</t>
    </r>
    <r>
      <rPr>
        <sz val="10"/>
        <rFont val="文星仿宋"/>
        <charset val="134"/>
      </rPr>
      <t>号显华府小区停车位</t>
    </r>
  </si>
  <si>
    <t>1702543575561</t>
  </si>
  <si>
    <r>
      <rPr>
        <sz val="10"/>
        <rFont val="文星仿宋"/>
        <charset val="134"/>
      </rPr>
      <t>梅州市臻华科技有限公司</t>
    </r>
    <r>
      <rPr>
        <sz val="10"/>
        <rFont val="Times New Roman"/>
        <charset val="134"/>
      </rPr>
      <t xml:space="preserve">  </t>
    </r>
  </si>
  <si>
    <t>梅州市梅江区西阳镇申坑申渡村坳下梅雁公路侧挖果山地皮</t>
  </si>
  <si>
    <t>2019120002001191</t>
  </si>
  <si>
    <t>梅州市智禾新能源科技有限公司</t>
  </si>
  <si>
    <t>金山街道公园路与侨新路交叉口皇家名典酒店</t>
  </si>
  <si>
    <t>32010600270409
32010600270410</t>
  </si>
  <si>
    <t>梅州中寰实业有限公司</t>
  </si>
  <si>
    <r>
      <rPr>
        <sz val="10"/>
        <rFont val="文星仿宋"/>
        <charset val="134"/>
      </rPr>
      <t>梅州市梅江区梅塘东路</t>
    </r>
    <r>
      <rPr>
        <sz val="10"/>
        <rFont val="Times New Roman"/>
        <charset val="134"/>
      </rPr>
      <t>89</t>
    </r>
    <r>
      <rPr>
        <sz val="10"/>
        <rFont val="文星仿宋"/>
        <charset val="134"/>
      </rPr>
      <t>号中环加油站南</t>
    </r>
  </si>
  <si>
    <t>32010600291551
32010600291552</t>
  </si>
  <si>
    <t>中国石化销售股份有限公司广东梅州石油分公司</t>
  </si>
  <si>
    <t>梅州市梅江区三角镇湾下杨屋凹城南加油站</t>
  </si>
  <si>
    <t>46010000004217</t>
  </si>
  <si>
    <t>梅州市梅江区城北镇环城西路黄留村城北加油站</t>
  </si>
  <si>
    <t>46010000004221</t>
  </si>
  <si>
    <t>深圳蔚来能源有限公司</t>
  </si>
  <si>
    <t>广东省梅州市梅江区三角镇金燕大道马鞍山公园对面飞翔云数码港</t>
  </si>
  <si>
    <t>PS-NIOa36a71150220d1af-1
PS-NIOa36a71150220d1af-2
PS-NIOa36a71150220d1af-3
PS-NIOa36a71150220d1af-4
PS-NIOa36a71150220d1af-5
PS-NIOa36a71150220d1af-6
PS-NIOa36a71150220d1af-7
PS-NIOa36a71150220d1af-8
PS-NIOa36a71150220d1af-9
PS-NIOa36a71150220d1af-10
PS-NIOa36a71150220d1af-11
PS-NIOa36a71150220d1af-12
PS-NIOa36a71150220d1af-13</t>
  </si>
  <si>
    <t>梅州市瑞科新能源科技有限公司</t>
  </si>
  <si>
    <t>梅州市梅江区西区街道南门商业广场停车场</t>
  </si>
  <si>
    <t>梅州城市公共汽车有限公司</t>
  </si>
  <si>
    <t>城北镇岭上村站</t>
  </si>
  <si>
    <t>4419202301225001</t>
  </si>
  <si>
    <t>金山街道办黄坑村</t>
  </si>
  <si>
    <t>44192023013025101</t>
  </si>
  <si>
    <t>西阳鲤溪村站</t>
  </si>
  <si>
    <t>44192023012625801</t>
  </si>
  <si>
    <t>西阳镇公园站</t>
  </si>
  <si>
    <t>44192023012625901</t>
  </si>
  <si>
    <t>44192023012625902</t>
  </si>
  <si>
    <t>芹洋公交总站</t>
  </si>
  <si>
    <t>44192023013125106</t>
  </si>
  <si>
    <t>粤易充接入证明中的站点名称是梅州公交（三角地站）</t>
  </si>
  <si>
    <t>44192023013125185</t>
  </si>
  <si>
    <t>44192023013125191</t>
  </si>
  <si>
    <t>44192023013125192</t>
  </si>
  <si>
    <t>44192023053125106</t>
  </si>
  <si>
    <t>粤易充接入证明中的站点名称是梅州公交（马鞍山充电站）</t>
  </si>
  <si>
    <t>44192023053125108</t>
  </si>
  <si>
    <t>44192023053125112</t>
  </si>
  <si>
    <t>44192023053125120</t>
  </si>
  <si>
    <t>44192023053125122</t>
  </si>
  <si>
    <t>44192023053125126</t>
  </si>
  <si>
    <t>44192023053125133</t>
  </si>
  <si>
    <t>44192023012425101</t>
  </si>
  <si>
    <t>粤易充接入证明中的站点名称是梅州公交（富乐花园充电站）</t>
  </si>
  <si>
    <t>梅县区小计</t>
  </si>
  <si>
    <t>梅县区</t>
  </si>
  <si>
    <t>梅州蔚为新能源科技有限公司</t>
  </si>
  <si>
    <t>梅州市梅县区程江镇国商中心城市广场</t>
  </si>
  <si>
    <t>梅州市久鑫企业管理有限公司</t>
  </si>
  <si>
    <r>
      <rPr>
        <sz val="10"/>
        <rFont val="文星仿宋"/>
        <charset val="134"/>
      </rPr>
      <t>梅州市梅县区程江镇扶外村梅塘西路</t>
    </r>
    <r>
      <rPr>
        <sz val="10"/>
        <rFont val="Times New Roman"/>
        <charset val="134"/>
      </rPr>
      <t>529</t>
    </r>
    <r>
      <rPr>
        <sz val="10"/>
        <rFont val="文星仿宋"/>
        <charset val="134"/>
      </rPr>
      <t>号</t>
    </r>
  </si>
  <si>
    <t>99142137440265043</t>
  </si>
  <si>
    <t>99142137440655155</t>
  </si>
  <si>
    <t>梅县区程江镇亲水湾二期停车场</t>
  </si>
  <si>
    <r>
      <rPr>
        <sz val="10"/>
        <rFont val="Times New Roman"/>
        <charset val="134"/>
      </rPr>
      <t>99142137439525543</t>
    </r>
    <r>
      <rPr>
        <sz val="10"/>
        <rFont val="文星仿宋"/>
        <charset val="134"/>
      </rPr>
      <t>、</t>
    </r>
    <r>
      <rPr>
        <sz val="10"/>
        <rFont val="Times New Roman"/>
        <charset val="134"/>
      </rPr>
      <t xml:space="preserve">
99142137440404329</t>
    </r>
    <r>
      <rPr>
        <sz val="10"/>
        <rFont val="文星仿宋"/>
        <charset val="134"/>
      </rPr>
      <t>、</t>
    </r>
    <r>
      <rPr>
        <sz val="10"/>
        <rFont val="Times New Roman"/>
        <charset val="134"/>
      </rPr>
      <t xml:space="preserve">
99142137440553721</t>
    </r>
    <r>
      <rPr>
        <sz val="10"/>
        <rFont val="文星仿宋"/>
        <charset val="134"/>
      </rPr>
      <t>、</t>
    </r>
    <r>
      <rPr>
        <sz val="10"/>
        <rFont val="Times New Roman"/>
        <charset val="134"/>
      </rPr>
      <t xml:space="preserve">
99142137440573749</t>
    </r>
  </si>
  <si>
    <r>
      <rPr>
        <sz val="10"/>
        <rFont val="文星仿宋"/>
        <charset val="134"/>
      </rPr>
      <t>梅州市梅县区程江镇扶外村梅瑶路</t>
    </r>
    <r>
      <rPr>
        <sz val="10"/>
        <rFont val="Times New Roman"/>
        <charset val="134"/>
      </rPr>
      <t>91-4</t>
    </r>
    <r>
      <rPr>
        <sz val="10"/>
        <rFont val="文星仿宋"/>
        <charset val="134"/>
      </rPr>
      <t>号</t>
    </r>
  </si>
  <si>
    <t>11000000000000010525002</t>
  </si>
  <si>
    <t>11000000000000010525013</t>
  </si>
  <si>
    <t>11000000000000010525022</t>
  </si>
  <si>
    <t>11000000000000010525124</t>
  </si>
  <si>
    <t>11000000000000010525316</t>
  </si>
  <si>
    <t>11000000000000010525320</t>
  </si>
  <si>
    <t>11000000000000012590203</t>
  </si>
  <si>
    <t>梅县区丙村教育培训基地地面停车场公共充电站</t>
  </si>
  <si>
    <t>1*80    1*60</t>
  </si>
  <si>
    <t>4414030053000002
4414030053000003
4414030053000004</t>
  </si>
  <si>
    <t>广东珈琳光伏能源有限公司</t>
  </si>
  <si>
    <r>
      <rPr>
        <sz val="10"/>
        <rFont val="文星仿宋"/>
        <charset val="134"/>
      </rPr>
      <t>梅州市梅县区扶大镇梅花园小区</t>
    </r>
    <r>
      <rPr>
        <sz val="10"/>
        <rFont val="Times New Roman"/>
        <charset val="134"/>
      </rPr>
      <t>C</t>
    </r>
    <r>
      <rPr>
        <sz val="10"/>
        <rFont val="文星仿宋"/>
        <charset val="134"/>
      </rPr>
      <t>栋</t>
    </r>
    <r>
      <rPr>
        <sz val="10"/>
        <rFont val="Times New Roman"/>
        <charset val="134"/>
      </rPr>
      <t>30</t>
    </r>
    <r>
      <rPr>
        <sz val="10"/>
        <rFont val="文星仿宋"/>
        <charset val="134"/>
      </rPr>
      <t>号店铺右侧</t>
    </r>
  </si>
  <si>
    <t>22202308150001</t>
  </si>
  <si>
    <t>广东国煌新能源科技有限公司</t>
  </si>
  <si>
    <t>梅州市梅县区南口镇侨乡古村落游客服务中心</t>
  </si>
  <si>
    <t>2019120002001077</t>
  </si>
  <si>
    <t>梅州市梅县区新城所里村平安福园</t>
  </si>
  <si>
    <t>2019480105000001</t>
  </si>
  <si>
    <t>2019480105000002</t>
  </si>
  <si>
    <t>2019480105000003</t>
  </si>
  <si>
    <t>2019480105000004</t>
  </si>
  <si>
    <t>2019480105000005</t>
  </si>
  <si>
    <t>梅州市梅县区程江镇西山村委停车场（梅县交通局侧）</t>
  </si>
  <si>
    <t>2019080002000024</t>
  </si>
  <si>
    <t>2019080002000025</t>
  </si>
  <si>
    <r>
      <rPr>
        <sz val="10"/>
        <rFont val="文星仿宋"/>
        <charset val="134"/>
      </rPr>
      <t>梅州市梅县区程江镇宪梓南路天秀新苑</t>
    </r>
    <r>
      <rPr>
        <sz val="10"/>
        <rFont val="Times New Roman"/>
        <charset val="134"/>
      </rPr>
      <t>B</t>
    </r>
    <r>
      <rPr>
        <sz val="10"/>
        <rFont val="文星仿宋"/>
        <charset val="134"/>
      </rPr>
      <t>区天秀酒店侧停车场</t>
    </r>
  </si>
  <si>
    <t>32010600289958</t>
  </si>
  <si>
    <t>99105137439794302</t>
  </si>
  <si>
    <r>
      <rPr>
        <sz val="10"/>
        <rFont val="Times New Roman"/>
        <charset val="134"/>
      </rPr>
      <t xml:space="preserve">
2023</t>
    </r>
    <r>
      <rPr>
        <sz val="10"/>
        <rFont val="文星仿宋"/>
        <charset val="134"/>
      </rPr>
      <t>年</t>
    </r>
    <r>
      <rPr>
        <sz val="10"/>
        <rFont val="Times New Roman"/>
        <charset val="134"/>
      </rPr>
      <t>11</t>
    </r>
    <r>
      <rPr>
        <sz val="10"/>
        <rFont val="文星仿宋"/>
        <charset val="134"/>
      </rPr>
      <t>月</t>
    </r>
    <r>
      <rPr>
        <sz val="10"/>
        <rFont val="Times New Roman"/>
        <charset val="134"/>
      </rPr>
      <t>7</t>
    </r>
    <r>
      <rPr>
        <sz val="10"/>
        <rFont val="文星仿宋"/>
        <charset val="134"/>
      </rPr>
      <t>日</t>
    </r>
  </si>
  <si>
    <t>梅州市华院餐饮有限公司</t>
  </si>
  <si>
    <r>
      <rPr>
        <sz val="10"/>
        <rFont val="文星仿宋"/>
        <charset val="134"/>
      </rPr>
      <t>梅州市梅县区程江镇周墉村（广梅中路</t>
    </r>
    <r>
      <rPr>
        <sz val="10"/>
        <rFont val="Times New Roman"/>
        <charset val="134"/>
      </rPr>
      <t>678</t>
    </r>
    <r>
      <rPr>
        <sz val="10"/>
        <rFont val="文星仿宋"/>
        <charset val="134"/>
      </rPr>
      <t>号综合市场）一楼</t>
    </r>
    <r>
      <rPr>
        <sz val="10"/>
        <rFont val="Times New Roman"/>
        <charset val="134"/>
      </rPr>
      <t>6</t>
    </r>
  </si>
  <si>
    <t>4*120   1*240</t>
  </si>
  <si>
    <t>320106002861453201060028614632010600286147320106002861483201060028614932010600286150320106002861513201060028615232010600286153</t>
  </si>
  <si>
    <t>梅州市综电科技有限公司</t>
  </si>
  <si>
    <r>
      <rPr>
        <sz val="10"/>
        <rFont val="文星仿宋"/>
        <charset val="134"/>
      </rPr>
      <t>梅州市梅县区南口镇国道侨乡段</t>
    </r>
    <r>
      <rPr>
        <sz val="10"/>
        <rFont val="Times New Roman"/>
        <charset val="134"/>
      </rPr>
      <t>69</t>
    </r>
    <r>
      <rPr>
        <sz val="10"/>
        <rFont val="文星仿宋"/>
        <charset val="134"/>
      </rPr>
      <t>号</t>
    </r>
  </si>
  <si>
    <t>441403012060011001</t>
  </si>
  <si>
    <t>梅州鹰广能源有限公司</t>
  </si>
  <si>
    <r>
      <rPr>
        <sz val="10"/>
        <rFont val="文星仿宋"/>
        <charset val="134"/>
      </rPr>
      <t>梅州市梅县区程江镇广梅中路</t>
    </r>
    <r>
      <rPr>
        <sz val="10"/>
        <rFont val="Times New Roman"/>
        <charset val="134"/>
      </rPr>
      <t>122-3</t>
    </r>
    <r>
      <rPr>
        <sz val="10"/>
        <rFont val="文星仿宋"/>
        <charset val="134"/>
      </rPr>
      <t>号</t>
    </r>
  </si>
  <si>
    <t>441403011780011001</t>
  </si>
  <si>
    <t>441403011780011002</t>
  </si>
  <si>
    <t>梅州市丰发海鲜有限公司丰发海鲜酒楼</t>
  </si>
  <si>
    <t>梅州市梅县区程江镇广梅路（渡江津加油站对面）</t>
  </si>
  <si>
    <t>441403014070011001</t>
  </si>
  <si>
    <t>梅州鹰广汽车服务有限公司</t>
  </si>
  <si>
    <r>
      <rPr>
        <sz val="10"/>
        <rFont val="文星仿宋"/>
        <charset val="134"/>
      </rPr>
      <t>梅州市梅县区程江镇广梅中路</t>
    </r>
    <r>
      <rPr>
        <sz val="10"/>
        <rFont val="Times New Roman"/>
        <charset val="134"/>
      </rPr>
      <t>122</t>
    </r>
    <r>
      <rPr>
        <sz val="10"/>
        <rFont val="文星仿宋"/>
        <charset val="134"/>
      </rPr>
      <t>号</t>
    </r>
    <r>
      <rPr>
        <sz val="10"/>
        <rFont val="Times New Roman"/>
        <charset val="134"/>
      </rPr>
      <t xml:space="preserve"> </t>
    </r>
  </si>
  <si>
    <t>441403025450011001</t>
  </si>
  <si>
    <t>441403025450011002</t>
  </si>
  <si>
    <t>441403025450011003</t>
  </si>
  <si>
    <t>441403025450011004</t>
  </si>
  <si>
    <t>梅州市鼎胜新能源科技有限公司</t>
  </si>
  <si>
    <t>梅县区人民南路西山村十二组停车场</t>
  </si>
  <si>
    <t>441403021540011001</t>
  </si>
  <si>
    <r>
      <rPr>
        <sz val="10"/>
        <color rgb="FF000000"/>
        <rFont val="文星仿宋"/>
        <charset val="134"/>
      </rPr>
      <t>梅州市梅县区扶大镇所里村砻宇林</t>
    </r>
    <r>
      <rPr>
        <sz val="10"/>
        <color indexed="8"/>
        <rFont val="Times New Roman"/>
        <charset val="0"/>
      </rPr>
      <t>5</t>
    </r>
    <r>
      <rPr>
        <sz val="10"/>
        <color rgb="FF000000"/>
        <rFont val="文星仿宋"/>
        <charset val="134"/>
      </rPr>
      <t>组</t>
    </r>
  </si>
  <si>
    <t>NO.1688370270208</t>
  </si>
  <si>
    <t>梅州市梅县区程江镇沿江南路宏科汽车服务有限公司停车场</t>
  </si>
  <si>
    <t>NO.1688370269955</t>
  </si>
  <si>
    <t>梅州市梅县区月梅路顺速达物流旁东兴建材（金盘桥）</t>
  </si>
  <si>
    <t>NO.1688370270346</t>
  </si>
  <si>
    <r>
      <rPr>
        <sz val="10"/>
        <color rgb="FF000000"/>
        <rFont val="文星仿宋"/>
        <charset val="134"/>
      </rPr>
      <t>梅州市梅县区南口镇</t>
    </r>
    <r>
      <rPr>
        <sz val="10"/>
        <color indexed="8"/>
        <rFont val="Times New Roman"/>
        <charset val="0"/>
      </rPr>
      <t>G205</t>
    </r>
    <r>
      <rPr>
        <sz val="10"/>
        <color rgb="FF000000"/>
        <rFont val="文星仿宋"/>
        <charset val="134"/>
      </rPr>
      <t>国道即打铁店对面</t>
    </r>
  </si>
  <si>
    <t>NO.1693446952848</t>
  </si>
  <si>
    <t>梅州市梅县区公园南路合泰华璟城</t>
  </si>
  <si>
    <t>NO.1693446952771</t>
  </si>
  <si>
    <r>
      <rPr>
        <sz val="10"/>
        <color rgb="FF000000"/>
        <rFont val="文星仿宋"/>
        <charset val="134"/>
      </rPr>
      <t>梅州市梅县区</t>
    </r>
    <r>
      <rPr>
        <sz val="10"/>
        <color indexed="8"/>
        <rFont val="Times New Roman"/>
        <charset val="0"/>
      </rPr>
      <t>G205</t>
    </r>
    <r>
      <rPr>
        <sz val="10"/>
        <color rgb="FF000000"/>
        <rFont val="文星仿宋"/>
        <charset val="134"/>
      </rPr>
      <t>南保冠驾校扶大训练场</t>
    </r>
  </si>
  <si>
    <t>NO.1693446953022</t>
  </si>
  <si>
    <r>
      <rPr>
        <sz val="10"/>
        <color rgb="FF000000"/>
        <rFont val="文星仿宋"/>
        <charset val="134"/>
      </rPr>
      <t>梅州市梅县区海泰花园东北</t>
    </r>
    <r>
      <rPr>
        <sz val="10"/>
        <color rgb="FF000000"/>
        <rFont val="Times New Roman"/>
        <charset val="134"/>
      </rPr>
      <t>80</t>
    </r>
    <r>
      <rPr>
        <sz val="10"/>
        <color rgb="FF000000"/>
        <rFont val="文星仿宋"/>
        <charset val="134"/>
      </rPr>
      <t>米</t>
    </r>
    <r>
      <rPr>
        <sz val="10"/>
        <color rgb="FF000000"/>
        <rFont val="Times New Roman"/>
        <charset val="134"/>
      </rPr>
      <t>(</t>
    </r>
    <r>
      <rPr>
        <sz val="10"/>
        <color rgb="FF000000"/>
        <rFont val="文星仿宋"/>
        <charset val="134"/>
      </rPr>
      <t>新满街西）车上村</t>
    </r>
  </si>
  <si>
    <t>NO.1693446952906</t>
  </si>
  <si>
    <t>梅州市梅县区车上村前锋路村民小组祖屋门口停车场</t>
  </si>
  <si>
    <t>NO.1693446952964</t>
  </si>
  <si>
    <t>梅县区程江镇沟湖路车上村寨下路叶屋祖屋门口</t>
  </si>
  <si>
    <t>NO.1700031638143</t>
  </si>
  <si>
    <t>梅州市梅县区扶大镇铂顿国际公寓（梅州西高铁站店）停车场</t>
  </si>
  <si>
    <t>NO.1700031638221</t>
  </si>
  <si>
    <t>梅县区扶大高管会三葵村梅县盈方碧桂园</t>
  </si>
  <si>
    <t>00004414000270000100001
00004414000270000100002</t>
  </si>
  <si>
    <r>
      <rPr>
        <sz val="10"/>
        <rFont val="文星仿宋"/>
        <charset val="134"/>
      </rPr>
      <t>梅州市梅县区扶大镇三葵剑英大道西城西出口往前</t>
    </r>
    <r>
      <rPr>
        <sz val="10"/>
        <rFont val="Times New Roman"/>
        <charset val="134"/>
      </rPr>
      <t>100</t>
    </r>
    <r>
      <rPr>
        <sz val="10"/>
        <rFont val="文星仿宋"/>
        <charset val="134"/>
      </rPr>
      <t>米</t>
    </r>
    <r>
      <rPr>
        <sz val="10"/>
        <rFont val="Times New Roman"/>
        <charset val="134"/>
      </rPr>
      <t xml:space="preserve"> </t>
    </r>
    <r>
      <rPr>
        <sz val="10"/>
        <rFont val="文星仿宋"/>
        <charset val="134"/>
      </rPr>
      <t>地号</t>
    </r>
    <r>
      <rPr>
        <sz val="10"/>
        <rFont val="Times New Roman"/>
        <charset val="134"/>
      </rPr>
      <t>242102020167</t>
    </r>
  </si>
  <si>
    <t>00004414000270000800001
00004414000270000800002
00004414000270000800003
00004414000270000800004
00004414000270000800005
00004414000270000800006
00004414000270000800007
00004414000270000800008
00004414000270000800009
00004414000270000800010
00004414000270000800011
00004414000270000800012
00004414000270000800013
00004414000270000800014
00004414000270000800015
00004414000270000800016
00004414000270000800017
00004414000270000800018
00004414000270000800019
00004414000270000800020
00004414000270000800021
00004414000270000800022</t>
  </si>
  <si>
    <t>三丰公交总站</t>
  </si>
  <si>
    <t>44192023010725001
441920230107250039</t>
  </si>
  <si>
    <t>石扇镇圩镇站</t>
  </si>
  <si>
    <t>44192023012525201</t>
  </si>
  <si>
    <t>梅南林场站</t>
  </si>
  <si>
    <t>44192023012825501</t>
  </si>
  <si>
    <t>南口镇麓湖山东门站</t>
  </si>
  <si>
    <t>44192023012625001</t>
  </si>
  <si>
    <t>梅西镇公园站</t>
  </si>
  <si>
    <t>44192023012525701</t>
  </si>
  <si>
    <t>南口镇赤径站</t>
  </si>
  <si>
    <t>44192023012625201</t>
  </si>
  <si>
    <t>石坑镇圩镇站</t>
  </si>
  <si>
    <t>44192023012525901</t>
  </si>
  <si>
    <t>石扇镇四驳桥站</t>
  </si>
  <si>
    <t>44192023012525401</t>
  </si>
  <si>
    <t>白渡镇三和村站</t>
  </si>
  <si>
    <t>44192023012525101</t>
  </si>
  <si>
    <t>水车镇坑尾村站</t>
  </si>
  <si>
    <t>44192023012725101</t>
  </si>
  <si>
    <t>松口镇南下村站</t>
  </si>
  <si>
    <t>44192023013126101</t>
  </si>
  <si>
    <t>梅西镇田福村站</t>
  </si>
  <si>
    <t>44192023013125201</t>
  </si>
  <si>
    <t>石坑镇岭村站</t>
  </si>
  <si>
    <t>44192023012526001</t>
  </si>
  <si>
    <t>程江镇大亨站</t>
  </si>
  <si>
    <t>44192023012625401</t>
  </si>
  <si>
    <t>白渡镇卫生院站</t>
  </si>
  <si>
    <t>44192023012525001</t>
  </si>
  <si>
    <t>南口镇麓湖山停车场站</t>
  </si>
  <si>
    <t>44192023012625101</t>
  </si>
  <si>
    <t>大坪镇派出所站</t>
  </si>
  <si>
    <t>44192023012525501</t>
  </si>
  <si>
    <t>广东电网有限责任公司梅州梅县供电局</t>
  </si>
  <si>
    <t>梅县区大坪供电所公共充电桩</t>
  </si>
  <si>
    <t>N0.1708420415150</t>
  </si>
  <si>
    <t>梅县区锦泰雅苑小区公共充电桩</t>
  </si>
  <si>
    <t>N0.1708420416477</t>
  </si>
  <si>
    <t>梅县区石坑供电所充电站</t>
  </si>
  <si>
    <t>N0.1708420416568</t>
  </si>
  <si>
    <t>梅县区桃尧供电所充电站</t>
  </si>
  <si>
    <t>N0.1708420416709</t>
  </si>
  <si>
    <t>深圳市浩能能源科技有限公司</t>
  </si>
  <si>
    <r>
      <rPr>
        <sz val="10"/>
        <rFont val="文星仿宋"/>
        <charset val="134"/>
      </rPr>
      <t>梅县区新城山水城土地</t>
    </r>
    <r>
      <rPr>
        <sz val="10"/>
        <rFont val="Times New Roman"/>
        <charset val="134"/>
      </rPr>
      <t>B1</t>
    </r>
    <r>
      <rPr>
        <sz val="10"/>
        <rFont val="文星仿宋"/>
        <charset val="134"/>
      </rPr>
      <t>号地块红星美凯龙</t>
    </r>
    <r>
      <rPr>
        <sz val="10"/>
        <rFont val="Times New Roman"/>
        <charset val="134"/>
      </rPr>
      <t>/</t>
    </r>
    <r>
      <rPr>
        <sz val="10"/>
        <rFont val="文星仿宋"/>
        <charset val="134"/>
      </rPr>
      <t>锦绣国际家居博览中心</t>
    </r>
    <r>
      <rPr>
        <sz val="10"/>
        <rFont val="Times New Roman"/>
        <charset val="134"/>
      </rPr>
      <t>A5</t>
    </r>
    <r>
      <rPr>
        <sz val="10"/>
        <rFont val="文星仿宋"/>
        <charset val="134"/>
      </rPr>
      <t>栋地面停车场</t>
    </r>
  </si>
  <si>
    <t>000101234121636A0</t>
  </si>
  <si>
    <t>000101234121639A0</t>
  </si>
  <si>
    <t>000101234121647A0</t>
  </si>
  <si>
    <t>000101234121674A0</t>
  </si>
  <si>
    <t>梅县区南口镇龙塘加油站</t>
  </si>
  <si>
    <t>46010000004214</t>
  </si>
  <si>
    <t>梅县区丙村镇田头丙村加油站</t>
  </si>
  <si>
    <t>46010000004215</t>
  </si>
  <si>
    <t>梅县区城东镇竹洋郊区加油站</t>
  </si>
  <si>
    <t>46010000011402</t>
  </si>
  <si>
    <t>梅县区隆文镇村东加油站</t>
  </si>
  <si>
    <t>46010000011403</t>
  </si>
  <si>
    <t>广东金方新能源科技有限公司</t>
  </si>
  <si>
    <t>梅县区程江镇世纪大道中嘉丰园大酒店</t>
  </si>
  <si>
    <t>2019080002000022</t>
  </si>
  <si>
    <t>2019080002000023</t>
  </si>
  <si>
    <t>2019080002000030</t>
  </si>
  <si>
    <t>2019080002000031</t>
  </si>
  <si>
    <t>高新区小计</t>
  </si>
  <si>
    <t>高新区</t>
  </si>
  <si>
    <t>梅县区畲江镇畲江工业园区中心大进畲江工业园加油站</t>
  </si>
  <si>
    <t>46010000004237</t>
  </si>
  <si>
    <t>兴宁市小计</t>
  </si>
  <si>
    <t>兴宁市</t>
  </si>
  <si>
    <t>梅州京锐新能源有限公司</t>
  </si>
  <si>
    <r>
      <rPr>
        <sz val="10"/>
        <rFont val="文星仿宋"/>
        <charset val="134"/>
      </rPr>
      <t>新陂镇</t>
    </r>
    <r>
      <rPr>
        <sz val="10"/>
        <rFont val="Times New Roman"/>
        <charset val="134"/>
      </rPr>
      <t>G205</t>
    </r>
    <r>
      <rPr>
        <sz val="10"/>
        <rFont val="文星仿宋"/>
        <charset val="134"/>
      </rPr>
      <t>国道阿刘百货</t>
    </r>
  </si>
  <si>
    <t>11264190111100000100</t>
  </si>
  <si>
    <r>
      <rPr>
        <sz val="10"/>
        <color rgb="FF000000"/>
        <rFont val="文星仿宋"/>
        <charset val="134"/>
      </rPr>
      <t>永和镇</t>
    </r>
    <r>
      <rPr>
        <sz val="10"/>
        <color rgb="FF000000"/>
        <rFont val="Times New Roman"/>
        <charset val="134"/>
      </rPr>
      <t>G205</t>
    </r>
    <r>
      <rPr>
        <sz val="10"/>
        <color rgb="FF000000"/>
        <rFont val="文星仿宋"/>
        <charset val="134"/>
      </rPr>
      <t>国道绿意居食府</t>
    </r>
  </si>
  <si>
    <t>11284190121100001000</t>
  </si>
  <si>
    <t>福兴街道办南环大道新联超市</t>
  </si>
  <si>
    <t>11282181204100002700</t>
  </si>
  <si>
    <t>兴田街道办官汕一路</t>
  </si>
  <si>
    <t>11282181204100000200</t>
  </si>
  <si>
    <r>
      <rPr>
        <sz val="10"/>
        <color rgb="FF000000"/>
        <rFont val="文星仿宋"/>
        <charset val="134"/>
      </rPr>
      <t>福兴街道办集福酒楼（神光山广场门楼右侧</t>
    </r>
    <r>
      <rPr>
        <sz val="10"/>
        <color rgb="FF000000"/>
        <rFont val="Times New Roman"/>
        <charset val="134"/>
      </rPr>
      <t>100</t>
    </r>
    <r>
      <rPr>
        <sz val="10"/>
        <color rgb="FF000000"/>
        <rFont val="文星仿宋"/>
        <charset val="134"/>
      </rPr>
      <t>米</t>
    </r>
  </si>
  <si>
    <t>11282181204100000500</t>
  </si>
  <si>
    <r>
      <rPr>
        <sz val="10"/>
        <color rgb="FF000000"/>
        <rFont val="文星仿宋"/>
        <charset val="134"/>
      </rPr>
      <t>福兴街道办南环大道</t>
    </r>
    <r>
      <rPr>
        <sz val="10"/>
        <color rgb="FF000000"/>
        <rFont val="Times New Roman"/>
        <charset val="134"/>
      </rPr>
      <t>S25</t>
    </r>
  </si>
  <si>
    <t>11282181204100002300</t>
  </si>
  <si>
    <r>
      <rPr>
        <sz val="10"/>
        <color rgb="FF000000"/>
        <rFont val="文星仿宋"/>
        <charset val="134"/>
      </rPr>
      <t>兴田官汕一路洋岗村陈亮秀段屋</t>
    </r>
    <r>
      <rPr>
        <sz val="10"/>
        <color rgb="FF000000"/>
        <rFont val="Times New Roman"/>
        <charset val="134"/>
      </rPr>
      <t>399</t>
    </r>
    <r>
      <rPr>
        <sz val="10"/>
        <color rgb="FF000000"/>
        <rFont val="文星仿宋"/>
        <charset val="134"/>
      </rPr>
      <t>号</t>
    </r>
  </si>
  <si>
    <t>11282181204100001600</t>
  </si>
  <si>
    <t>宁新街道办洋里辉杰汽贸</t>
  </si>
  <si>
    <t>11282181204100003100</t>
  </si>
  <si>
    <t>兴宁市兴叶路凤昌棉被店</t>
  </si>
  <si>
    <t>11282181204100001100</t>
  </si>
  <si>
    <t>兴宁市北环大道</t>
  </si>
  <si>
    <t>11282181204100001700</t>
  </si>
  <si>
    <t>兴宁市叶塘镇工业大道</t>
  </si>
  <si>
    <t>11282181204100001900</t>
  </si>
  <si>
    <t>梅州市兴宁市宁中镇新兴雅苑小区</t>
  </si>
  <si>
    <t xml:space="preserve">2019480110000021
</t>
  </si>
  <si>
    <t xml:space="preserve">2019480110000022
</t>
  </si>
  <si>
    <t>2019480110000023</t>
  </si>
  <si>
    <t>2019480110000024</t>
  </si>
  <si>
    <t>2019480110000025</t>
  </si>
  <si>
    <t>2019480110000026</t>
  </si>
  <si>
    <t>2019480110000027</t>
  </si>
  <si>
    <t>2019480110000028</t>
  </si>
  <si>
    <t>2019480110000029</t>
  </si>
  <si>
    <t>2019480110000030</t>
  </si>
  <si>
    <t>YFA1822110307</t>
  </si>
  <si>
    <t>YFA1822110319</t>
  </si>
  <si>
    <t>YFA1822110349</t>
  </si>
  <si>
    <t>YFA1822110350</t>
  </si>
  <si>
    <t>嘉利明（梅州）节能科技有限公司</t>
  </si>
  <si>
    <t>兴宁市宁新街道人民大道中鸿昇花园</t>
  </si>
  <si>
    <t>12000000000000012602123</t>
  </si>
  <si>
    <t>兴宁市福兴街道兴南大道中国石化站前加油站</t>
  </si>
  <si>
    <t>4414810045000001</t>
  </si>
  <si>
    <t>4414810045000002</t>
  </si>
  <si>
    <t>广东兴宁市人民大道兴宁碧桂园名仕首府停车场</t>
  </si>
  <si>
    <t>00004414000270000400001</t>
  </si>
  <si>
    <t>00004414000270000400002</t>
  </si>
  <si>
    <t>兴宁市供电局</t>
  </si>
  <si>
    <r>
      <rPr>
        <sz val="10"/>
        <color theme="1"/>
        <rFont val="文星仿宋"/>
        <charset val="134"/>
      </rPr>
      <t>广东省梅州市兴宁市黄陂镇</t>
    </r>
    <r>
      <rPr>
        <sz val="10"/>
        <color theme="1"/>
        <rFont val="Times New Roman"/>
        <charset val="134"/>
      </rPr>
      <t>015</t>
    </r>
    <r>
      <rPr>
        <sz val="10"/>
        <color theme="1"/>
        <rFont val="文星仿宋"/>
        <charset val="134"/>
      </rPr>
      <t>县道黄陂供电所</t>
    </r>
  </si>
  <si>
    <t>1403012111010050</t>
  </si>
  <si>
    <t>1403012111010097</t>
  </si>
  <si>
    <r>
      <rPr>
        <sz val="10"/>
        <color theme="1"/>
        <rFont val="文星仿宋"/>
        <charset val="134"/>
      </rPr>
      <t>广东省梅州市兴宁市罗岗镇</t>
    </r>
    <r>
      <rPr>
        <sz val="10"/>
        <color theme="1"/>
        <rFont val="Times New Roman"/>
        <charset val="134"/>
      </rPr>
      <t>014</t>
    </r>
    <r>
      <rPr>
        <sz val="10"/>
        <color theme="1"/>
        <rFont val="文星仿宋"/>
        <charset val="134"/>
      </rPr>
      <t>县道霞岚中学侧霞岚开关站</t>
    </r>
  </si>
  <si>
    <t>4414810047000001</t>
  </si>
  <si>
    <t>4414810047000002</t>
  </si>
  <si>
    <t>广东省梅州市兴宁市大坪镇潭坑村文体广场</t>
  </si>
  <si>
    <t>4414810048000001</t>
  </si>
  <si>
    <t>4414810048000002</t>
  </si>
  <si>
    <t>4414810048000003</t>
  </si>
  <si>
    <t>4414810048000004</t>
  </si>
  <si>
    <t>广东省梅州市兴宁市新圩镇文化广场侧嘉和铭苑小区</t>
  </si>
  <si>
    <t>4414810049000001</t>
  </si>
  <si>
    <t>4414810049000002</t>
  </si>
  <si>
    <t>兴宁市黄陂镇云鑫新能源汽车充电站</t>
  </si>
  <si>
    <t>兴宁市黄陂镇粒坑村中石化旁</t>
  </si>
  <si>
    <r>
      <rPr>
        <sz val="10"/>
        <color theme="1"/>
        <rFont val="文星仿宋"/>
        <charset val="134"/>
      </rPr>
      <t>兴宁市宁新街道寨仔村</t>
    </r>
    <r>
      <rPr>
        <sz val="10"/>
        <color theme="1"/>
        <rFont val="Times New Roman"/>
        <charset val="134"/>
      </rPr>
      <t>205</t>
    </r>
    <r>
      <rPr>
        <sz val="10"/>
        <color theme="1"/>
        <rFont val="文星仿宋"/>
        <charset val="134"/>
      </rPr>
      <t>国道南侧明珠加油站</t>
    </r>
  </si>
  <si>
    <t>46010000002298</t>
  </si>
  <si>
    <r>
      <rPr>
        <sz val="10"/>
        <color theme="1"/>
        <rFont val="文星仿宋"/>
        <charset val="134"/>
      </rPr>
      <t>兴宁市福兴街道</t>
    </r>
    <r>
      <rPr>
        <sz val="10"/>
        <color theme="1"/>
        <rFont val="Times New Roman"/>
        <charset val="134"/>
      </rPr>
      <t>39</t>
    </r>
    <r>
      <rPr>
        <sz val="10"/>
        <color theme="1"/>
        <rFont val="文星仿宋"/>
        <charset val="134"/>
      </rPr>
      <t>号区兴南大道侧站前加油站</t>
    </r>
  </si>
  <si>
    <t>46010000003787</t>
  </si>
  <si>
    <t>46010000003777</t>
  </si>
  <si>
    <t>兴宁市新陂镇地段新陂加油站</t>
  </si>
  <si>
    <t>46010000004218</t>
  </si>
  <si>
    <t>兴宁市福兴街道站前大道向阳村向阳加油站</t>
  </si>
  <si>
    <t>46010000004554</t>
  </si>
  <si>
    <t>梅州市德运新能源有限公司</t>
  </si>
  <si>
    <r>
      <rPr>
        <sz val="10"/>
        <color theme="1"/>
        <rFont val="文星仿宋"/>
        <charset val="134"/>
      </rPr>
      <t>兴宁市兴田街道宁江路</t>
    </r>
    <r>
      <rPr>
        <sz val="10"/>
        <color theme="1"/>
        <rFont val="Times New Roman"/>
        <charset val="134"/>
      </rPr>
      <t>212</t>
    </r>
    <r>
      <rPr>
        <sz val="10"/>
        <color theme="1"/>
        <rFont val="文星仿宋"/>
        <charset val="134"/>
      </rPr>
      <t>号兴宁运输公司保修厂内</t>
    </r>
  </si>
  <si>
    <t>44148100031001</t>
  </si>
  <si>
    <t>44148100031002</t>
  </si>
  <si>
    <t>44148100031003</t>
  </si>
  <si>
    <t>44148100031004</t>
  </si>
  <si>
    <t>44148100031005</t>
  </si>
  <si>
    <t>44148100031006</t>
  </si>
  <si>
    <t>44148100031007</t>
  </si>
  <si>
    <t>44148100031008</t>
  </si>
  <si>
    <t>44148100031009</t>
  </si>
  <si>
    <t>44148100031010</t>
  </si>
  <si>
    <t>平远县小计</t>
  </si>
  <si>
    <t>平远县</t>
  </si>
  <si>
    <r>
      <rPr>
        <sz val="10"/>
        <rFont val="文星仿宋"/>
        <charset val="134"/>
      </rPr>
      <t>梅州市平远县石正镇环镇路</t>
    </r>
    <r>
      <rPr>
        <sz val="10"/>
        <rFont val="Times New Roman"/>
        <charset val="134"/>
      </rPr>
      <t>127</t>
    </r>
    <r>
      <rPr>
        <sz val="10"/>
        <rFont val="文星仿宋"/>
        <charset val="134"/>
      </rPr>
      <t>号停车场</t>
    </r>
  </si>
  <si>
    <t>1693446953202</t>
  </si>
  <si>
    <t>梅州市平远县大柘镇佳通汽修门口停车场</t>
  </si>
  <si>
    <t>1693446953259</t>
  </si>
  <si>
    <t>岭南加油站地面停车场公共充电站</t>
  </si>
  <si>
    <t>4414260036000001
4414260036000002</t>
  </si>
  <si>
    <r>
      <rPr>
        <sz val="10"/>
        <rFont val="文星仿宋"/>
        <charset val="134"/>
      </rPr>
      <t>梅州市平远县大柘镇平远大道南</t>
    </r>
    <r>
      <rPr>
        <sz val="10"/>
        <rFont val="Times New Roman"/>
        <charset val="134"/>
      </rPr>
      <t>48</t>
    </r>
    <r>
      <rPr>
        <sz val="10"/>
        <rFont val="文星仿宋"/>
        <charset val="134"/>
      </rPr>
      <t>号平远汽车站</t>
    </r>
  </si>
  <si>
    <t>12000000000000012787561</t>
  </si>
  <si>
    <t>梅州市平远县大柘镇超竹丰光管理区丰光加油站</t>
  </si>
  <si>
    <t>46010000004219</t>
  </si>
  <si>
    <t>平远县差干镇广东五指悦梅汤泉度假村接待厅门口停车场</t>
  </si>
  <si>
    <t>1701416167941</t>
  </si>
  <si>
    <r>
      <rPr>
        <sz val="10"/>
        <rFont val="文星仿宋"/>
        <charset val="134"/>
      </rPr>
      <t>平远县大柘镇平兴路</t>
    </r>
    <r>
      <rPr>
        <sz val="10"/>
        <rFont val="Times New Roman"/>
        <charset val="134"/>
      </rPr>
      <t>46</t>
    </r>
    <r>
      <rPr>
        <sz val="10"/>
        <rFont val="文星仿宋"/>
        <charset val="134"/>
      </rPr>
      <t>号门口停车场</t>
    </r>
  </si>
  <si>
    <t>1701414138027</t>
  </si>
  <si>
    <t>广东电网有限责任公司梅州平远供电局</t>
  </si>
  <si>
    <t>梅州市平远县大柘镇高新二巷新村城北区</t>
  </si>
  <si>
    <t>4414260034000002</t>
  </si>
  <si>
    <t>1403012203010007</t>
  </si>
  <si>
    <t>梅州市平远县鸿禧中心城小区</t>
  </si>
  <si>
    <t>4414260040000001
4414260040000002</t>
  </si>
  <si>
    <t>梅州市平远县仁居镇人民政府</t>
  </si>
  <si>
    <t>4414260037000001</t>
  </si>
  <si>
    <r>
      <rPr>
        <sz val="10"/>
        <rFont val="文星仿宋"/>
        <charset val="134"/>
      </rPr>
      <t>梅州市平远县石正镇</t>
    </r>
    <r>
      <rPr>
        <sz val="10"/>
        <rFont val="Times New Roman"/>
        <charset val="134"/>
      </rPr>
      <t>154</t>
    </r>
    <r>
      <rPr>
        <sz val="10"/>
        <rFont val="文星仿宋"/>
        <charset val="134"/>
      </rPr>
      <t>乡道（潭头四队）</t>
    </r>
  </si>
  <si>
    <t>4414260039000001</t>
  </si>
  <si>
    <t>梅州市平远县石正镇兴石路（先锋村委广场）</t>
  </si>
  <si>
    <t>4414260038000001</t>
  </si>
  <si>
    <t>蕉岭县小计</t>
  </si>
  <si>
    <t>蕉岭县</t>
  </si>
  <si>
    <r>
      <rPr>
        <sz val="10"/>
        <rFont val="文星仿宋"/>
        <charset val="134"/>
      </rPr>
      <t>梅州市蕉岭县蕉城镇</t>
    </r>
    <r>
      <rPr>
        <sz val="10"/>
        <rFont val="Times New Roman"/>
        <charset val="134"/>
      </rPr>
      <t>205</t>
    </r>
    <r>
      <rPr>
        <sz val="10"/>
        <rFont val="文星仿宋"/>
        <charset val="134"/>
      </rPr>
      <t>国道湖谷村新屋</t>
    </r>
    <r>
      <rPr>
        <sz val="10"/>
        <rFont val="Times New Roman"/>
        <charset val="134"/>
      </rPr>
      <t>90</t>
    </r>
    <r>
      <rPr>
        <sz val="10"/>
        <rFont val="文星仿宋"/>
        <charset val="134"/>
      </rPr>
      <t>号停车场</t>
    </r>
  </si>
  <si>
    <t>NO.1700031638055</t>
  </si>
  <si>
    <t>梅州市蕉岭县蕉城镇奥园广场蕉岭建筑工程办公楼侧地面停车场</t>
  </si>
  <si>
    <t>99105137439523899</t>
  </si>
  <si>
    <t>99105137439903606</t>
  </si>
  <si>
    <t>蕉岭强业运输有限公司</t>
  </si>
  <si>
    <t>梅州市蕉岭县蕉城镇塔牌集团物供部停车场</t>
  </si>
  <si>
    <t>1566386962285</t>
  </si>
  <si>
    <t>梅州市蕉岭县蕉城镇恒塔大道塔牌幼儿园</t>
  </si>
  <si>
    <t>1709260474703</t>
  </si>
  <si>
    <t>广东电网有限责任公司梅州蕉岭供电局</t>
  </si>
  <si>
    <t>梅州市蕉岭县商业城法院侧公共充电站</t>
  </si>
  <si>
    <t>N0.1708420416134</t>
  </si>
  <si>
    <t>蕉岭县长潭三及第驿站充电站</t>
  </si>
  <si>
    <t>N0.1708420416202</t>
  </si>
  <si>
    <t>蕉岭县长潭镇长潭供电所专用充电站</t>
  </si>
  <si>
    <t>N0.1708420416941</t>
  </si>
  <si>
    <t>蕉岭县新铺镇新铺供电所专用充电站</t>
  </si>
  <si>
    <t>N0.1708420417028</t>
  </si>
  <si>
    <t>蕉岭县东湖花园公共充电桩</t>
  </si>
  <si>
    <t>N0.1708420417495</t>
  </si>
  <si>
    <t>大埔县小计</t>
  </si>
  <si>
    <t>大埔县</t>
  </si>
  <si>
    <r>
      <rPr>
        <sz val="10"/>
        <rFont val="文星仿宋"/>
        <charset val="134"/>
      </rPr>
      <t>广东国煌新能源科技有限公司</t>
    </r>
    <r>
      <rPr>
        <sz val="10"/>
        <rFont val="Times New Roman"/>
        <charset val="134"/>
      </rPr>
      <t xml:space="preserve">  </t>
    </r>
  </si>
  <si>
    <r>
      <rPr>
        <sz val="10"/>
        <rFont val="文星仿宋"/>
        <charset val="134"/>
      </rPr>
      <t>梅州市大埔县湖寮镇北堤路东</t>
    </r>
    <r>
      <rPr>
        <sz val="10"/>
        <rFont val="Times New Roman"/>
        <charset val="134"/>
      </rPr>
      <t>50</t>
    </r>
    <r>
      <rPr>
        <sz val="10"/>
        <rFont val="文星仿宋"/>
        <charset val="134"/>
      </rPr>
      <t>米奥园广场公寓楼下门前地面停车场</t>
    </r>
  </si>
  <si>
    <t>2019160002000042</t>
  </si>
  <si>
    <r>
      <rPr>
        <sz val="10"/>
        <rFont val="Times New Roman"/>
        <charset val="134"/>
      </rPr>
      <t>2023</t>
    </r>
    <r>
      <rPr>
        <sz val="10"/>
        <rFont val="文星仿宋"/>
        <charset val="134"/>
      </rPr>
      <t>年</t>
    </r>
    <r>
      <rPr>
        <sz val="10"/>
        <rFont val="Times New Roman"/>
        <charset val="134"/>
      </rPr>
      <t>4</t>
    </r>
    <r>
      <rPr>
        <sz val="10"/>
        <rFont val="文星仿宋"/>
        <charset val="134"/>
      </rPr>
      <t>月</t>
    </r>
    <r>
      <rPr>
        <sz val="10"/>
        <rFont val="Times New Roman"/>
        <charset val="134"/>
      </rPr>
      <t>24</t>
    </r>
    <r>
      <rPr>
        <sz val="10"/>
        <rFont val="文星仿宋"/>
        <charset val="134"/>
      </rPr>
      <t>日</t>
    </r>
    <r>
      <rPr>
        <sz val="10"/>
        <rFont val="Times New Roman"/>
        <charset val="134"/>
      </rPr>
      <t xml:space="preserve">
</t>
    </r>
  </si>
  <si>
    <t>2019160002000043</t>
  </si>
  <si>
    <r>
      <rPr>
        <sz val="10"/>
        <rFont val="文星仿宋"/>
        <charset val="134"/>
      </rPr>
      <t>梅州市大埔县湖寮镇西堤路龙潭寨地块</t>
    </r>
    <r>
      <rPr>
        <sz val="10"/>
        <rFont val="Times New Roman"/>
        <charset val="134"/>
      </rPr>
      <t>2</t>
    </r>
    <r>
      <rPr>
        <sz val="10"/>
        <rFont val="文星仿宋"/>
        <charset val="134"/>
      </rPr>
      <t>大埔碧桂园商铺</t>
    </r>
    <r>
      <rPr>
        <sz val="10"/>
        <rFont val="Times New Roman"/>
        <charset val="134"/>
      </rPr>
      <t>B</t>
    </r>
    <r>
      <rPr>
        <sz val="10"/>
        <rFont val="文星仿宋"/>
        <charset val="134"/>
      </rPr>
      <t>区</t>
    </r>
  </si>
  <si>
    <t>00004414000270000300001</t>
  </si>
  <si>
    <t>大埔供电局</t>
  </si>
  <si>
    <t>百候旅游景点停车场</t>
  </si>
  <si>
    <t>1577453814495</t>
  </si>
  <si>
    <t>洲瑞镇政府停门口车场</t>
  </si>
  <si>
    <t>1577453823125</t>
  </si>
  <si>
    <t>大东镇联丰村花萼楼停车场</t>
  </si>
  <si>
    <t>1708420417402</t>
  </si>
  <si>
    <t>大埔县西河镇金三角物流园停车场</t>
  </si>
  <si>
    <t>1708420418094</t>
  </si>
  <si>
    <t>大埔县茶阳城西公共租赁房生活小区停车场</t>
  </si>
  <si>
    <t>1708420418237</t>
  </si>
  <si>
    <t>大埔县西河镇黄堂休闲区停车场</t>
  </si>
  <si>
    <t>1708420418164</t>
  </si>
  <si>
    <t>梅州聚朋友新能源有限公司</t>
  </si>
  <si>
    <r>
      <rPr>
        <sz val="10"/>
        <rFont val="文星仿宋"/>
        <charset val="134"/>
      </rPr>
      <t>大埔县湖寮镇环城大道新寨段</t>
    </r>
    <r>
      <rPr>
        <sz val="10"/>
        <rFont val="Times New Roman"/>
        <charset val="134"/>
      </rPr>
      <t>A179</t>
    </r>
    <r>
      <rPr>
        <sz val="10"/>
        <rFont val="文星仿宋"/>
        <charset val="134"/>
      </rPr>
      <t>号</t>
    </r>
    <r>
      <rPr>
        <sz val="10"/>
        <rFont val="Times New Roman"/>
        <charset val="134"/>
      </rPr>
      <t>-1</t>
    </r>
  </si>
  <si>
    <t>4414220003001A
4414220003001B</t>
  </si>
  <si>
    <r>
      <rPr>
        <sz val="10"/>
        <rFont val="文星仿宋"/>
        <charset val="134"/>
      </rPr>
      <t>一个直流充电桩分两把充电枪，各</t>
    </r>
    <r>
      <rPr>
        <sz val="10"/>
        <rFont val="Times New Roman"/>
        <charset val="134"/>
      </rPr>
      <t>80kw,</t>
    </r>
    <r>
      <rPr>
        <sz val="10"/>
        <rFont val="文星仿宋"/>
        <charset val="134"/>
      </rPr>
      <t>共</t>
    </r>
    <r>
      <rPr>
        <sz val="10"/>
        <rFont val="Times New Roman"/>
        <charset val="134"/>
      </rPr>
      <t>160KW</t>
    </r>
    <r>
      <rPr>
        <sz val="10"/>
        <rFont val="文星仿宋"/>
        <charset val="134"/>
      </rPr>
      <t>。</t>
    </r>
  </si>
  <si>
    <t>丰顺县小计</t>
  </si>
  <si>
    <t>丰顺县</t>
  </si>
  <si>
    <t>丰顺县丰良镇南蛇岗丰良加油站</t>
  </si>
  <si>
    <t>46010000012999</t>
  </si>
  <si>
    <r>
      <rPr>
        <sz val="10"/>
        <rFont val="文星仿宋"/>
        <charset val="134"/>
      </rPr>
      <t>梅州市丰顺县新世纪市政大道南段小园岭</t>
    </r>
    <r>
      <rPr>
        <sz val="10"/>
        <rFont val="Times New Roman"/>
        <charset val="134"/>
      </rPr>
      <t>A</t>
    </r>
    <r>
      <rPr>
        <sz val="10"/>
        <rFont val="文星仿宋"/>
        <charset val="134"/>
      </rPr>
      <t>块丰顺碧桂园</t>
    </r>
  </si>
  <si>
    <t>00004414000270000500001</t>
  </si>
  <si>
    <t>梅州市丰顺县埔寨镇中新源广宏加油站停车场</t>
  </si>
  <si>
    <t>NO.1677812444309</t>
  </si>
  <si>
    <t>梅州市丰顺县丰良镇大坝开发区弘宇新城小区</t>
  </si>
  <si>
    <t>NO.1677812444364</t>
  </si>
  <si>
    <t>梅州市丰顺县北斗镇广昇加油站停车场</t>
  </si>
  <si>
    <t>NO.1688370269712</t>
  </si>
  <si>
    <t>丰顺县龙岗加油站有限公司</t>
  </si>
  <si>
    <t>梅州市丰顺县龙岗镇龙岗加油站</t>
  </si>
  <si>
    <t>YFA1822120468
YFD6222112506</t>
  </si>
  <si>
    <r>
      <rPr>
        <sz val="10"/>
        <rFont val="文星仿宋"/>
        <charset val="134"/>
      </rPr>
      <t>留隍</t>
    </r>
    <r>
      <rPr>
        <sz val="10"/>
        <rFont val="Times New Roman"/>
        <charset val="134"/>
      </rPr>
      <t xml:space="preserve"> </t>
    </r>
    <r>
      <rPr>
        <sz val="10"/>
        <rFont val="文星仿宋"/>
        <charset val="134"/>
      </rPr>
      <t>镇中心</t>
    </r>
    <r>
      <rPr>
        <sz val="10"/>
        <rFont val="Times New Roman"/>
        <charset val="134"/>
      </rPr>
      <t xml:space="preserve">
</t>
    </r>
    <r>
      <rPr>
        <sz val="10"/>
        <rFont val="文星仿宋"/>
        <charset val="134"/>
      </rPr>
      <t>卫生院</t>
    </r>
  </si>
  <si>
    <t>1701239175613</t>
  </si>
  <si>
    <t>五华县小计</t>
  </si>
  <si>
    <t>五华县</t>
  </si>
  <si>
    <r>
      <rPr>
        <sz val="10"/>
        <rFont val="文星仿宋"/>
        <charset val="134"/>
      </rPr>
      <t>梅州市鑫隆新能源有限公司兴汕高速吉水入口新能源汽车充电桩建设项目（</t>
    </r>
    <r>
      <rPr>
        <sz val="10"/>
        <rFont val="Times New Roman"/>
        <charset val="134"/>
      </rPr>
      <t>8</t>
    </r>
    <r>
      <rPr>
        <sz val="10"/>
        <rFont val="文星仿宋"/>
        <charset val="134"/>
      </rPr>
      <t>月）</t>
    </r>
  </si>
  <si>
    <t>兴汕高速吉水入口处</t>
  </si>
  <si>
    <t>No.1679447939807</t>
  </si>
  <si>
    <t>广东印象华云能源有限公司骏兴电器厂充电桩建设项目</t>
  </si>
  <si>
    <t>县城工业园工业二路第一栋</t>
  </si>
  <si>
    <t>NO.1702430948981</t>
  </si>
  <si>
    <t>五华县城城充电有限公司梅林坝美岗新能源汽车充电桩建设项目</t>
  </si>
  <si>
    <r>
      <rPr>
        <sz val="10"/>
        <rFont val="文星仿宋"/>
        <charset val="134"/>
      </rPr>
      <t>梅州市五华县梅林镇坝美岗</t>
    </r>
    <r>
      <rPr>
        <sz val="10"/>
        <rFont val="Times New Roman"/>
        <charset val="134"/>
      </rPr>
      <t>49</t>
    </r>
    <r>
      <rPr>
        <sz val="10"/>
        <rFont val="文星仿宋"/>
        <charset val="134"/>
      </rPr>
      <t>号</t>
    </r>
  </si>
  <si>
    <t>NO.1680527740061</t>
  </si>
  <si>
    <t>五华县新梅充电有限公司梅林深塘村新能源充电桩建设项目</t>
  </si>
  <si>
    <r>
      <rPr>
        <sz val="10"/>
        <rFont val="文星仿宋"/>
        <charset val="134"/>
      </rPr>
      <t>梅州市五华县梅林镇深塘村</t>
    </r>
    <r>
      <rPr>
        <sz val="10"/>
        <rFont val="Times New Roman"/>
        <charset val="134"/>
      </rPr>
      <t>88</t>
    </r>
    <r>
      <rPr>
        <sz val="10"/>
        <rFont val="文星仿宋"/>
        <charset val="134"/>
      </rPr>
      <t>号</t>
    </r>
  </si>
  <si>
    <t>NO.1680527740160</t>
  </si>
  <si>
    <t>五华县澄塘充电桩有限公司河东大道新能源汽车充电桩建设项目</t>
  </si>
  <si>
    <r>
      <rPr>
        <sz val="10"/>
        <rFont val="文星仿宋"/>
        <charset val="134"/>
      </rPr>
      <t>梅州市五华县河东镇澄塘村河东大道</t>
    </r>
    <r>
      <rPr>
        <sz val="10"/>
        <rFont val="Times New Roman"/>
        <charset val="134"/>
      </rPr>
      <t>468</t>
    </r>
    <r>
      <rPr>
        <sz val="10"/>
        <rFont val="文星仿宋"/>
        <charset val="134"/>
      </rPr>
      <t>号</t>
    </r>
  </si>
  <si>
    <t>No.1700836680394</t>
  </si>
  <si>
    <t>梅州市富茂实业发展有限公司</t>
  </si>
  <si>
    <t>梅州市五华县水寨镇前进市场停车场内</t>
  </si>
  <si>
    <t>NO.32010600163030
NO.32010600401633</t>
  </si>
  <si>
    <r>
      <rPr>
        <sz val="10"/>
        <rFont val="文星仿宋"/>
        <charset val="134"/>
      </rPr>
      <t>梅州市五华县水寨镇奥园广场</t>
    </r>
    <r>
      <rPr>
        <sz val="10"/>
        <rFont val="Times New Roman"/>
        <charset val="134"/>
      </rPr>
      <t>4</t>
    </r>
    <r>
      <rPr>
        <sz val="10"/>
        <rFont val="文星仿宋"/>
        <charset val="134"/>
      </rPr>
      <t>号变压器隔壁的停车位</t>
    </r>
  </si>
  <si>
    <t>No.1680072470395</t>
  </si>
  <si>
    <t>五华县强记充电桩有限公司</t>
  </si>
  <si>
    <r>
      <rPr>
        <sz val="10"/>
        <rFont val="文星仿宋"/>
        <charset val="134"/>
      </rPr>
      <t>梅州市五华县河东镇河东大道</t>
    </r>
    <r>
      <rPr>
        <sz val="10"/>
        <rFont val="Times New Roman"/>
        <charset val="134"/>
      </rPr>
      <t>468</t>
    </r>
    <r>
      <rPr>
        <sz val="10"/>
        <rFont val="文星仿宋"/>
        <charset val="134"/>
      </rPr>
      <t>号门口</t>
    </r>
  </si>
  <si>
    <t>No.1702054458381</t>
  </si>
  <si>
    <t>五华县乐龙新能源有限公司安流镇文葵村上青排充电桩建设项目</t>
  </si>
  <si>
    <r>
      <rPr>
        <sz val="10"/>
        <rFont val="文星仿宋"/>
        <charset val="134"/>
      </rPr>
      <t>梅州市五华县安流镇文葵村上青排</t>
    </r>
    <r>
      <rPr>
        <sz val="10"/>
        <rFont val="Times New Roman"/>
        <charset val="134"/>
      </rPr>
      <t>27</t>
    </r>
    <r>
      <rPr>
        <sz val="10"/>
        <rFont val="文星仿宋"/>
        <charset val="134"/>
      </rPr>
      <t>号</t>
    </r>
  </si>
  <si>
    <t>120+40</t>
  </si>
  <si>
    <t>No.1700739977528</t>
  </si>
  <si>
    <r>
      <rPr>
        <sz val="10"/>
        <rFont val="文星仿宋"/>
        <charset val="134"/>
      </rPr>
      <t>梅州综电五华县水寨镇公园路</t>
    </r>
    <r>
      <rPr>
        <sz val="10"/>
        <rFont val="Times New Roman"/>
        <charset val="134"/>
      </rPr>
      <t>120</t>
    </r>
    <r>
      <rPr>
        <sz val="10"/>
        <rFont val="文星仿宋"/>
        <charset val="134"/>
      </rPr>
      <t>千瓦充电桩项目</t>
    </r>
  </si>
  <si>
    <r>
      <rPr>
        <sz val="10"/>
        <rFont val="文星仿宋"/>
        <charset val="134"/>
      </rPr>
      <t>梅州市五华县水寨镇公园路</t>
    </r>
    <r>
      <rPr>
        <sz val="10"/>
        <rFont val="Times New Roman"/>
        <charset val="134"/>
      </rPr>
      <t>183</t>
    </r>
    <r>
      <rPr>
        <sz val="10"/>
        <rFont val="文星仿宋"/>
        <charset val="134"/>
      </rPr>
      <t>号</t>
    </r>
  </si>
  <si>
    <t>NO.1686273670162</t>
  </si>
  <si>
    <t>中国石化销售股份有限公司广东梅州五华水寨加油站充电桩项目</t>
  </si>
  <si>
    <r>
      <rPr>
        <sz val="10"/>
        <rFont val="文星仿宋"/>
        <charset val="134"/>
      </rPr>
      <t>梅州市五华县水寨镇华兴南路</t>
    </r>
    <r>
      <rPr>
        <sz val="10"/>
        <rFont val="Times New Roman"/>
        <charset val="134"/>
      </rPr>
      <t>287</t>
    </r>
    <r>
      <rPr>
        <sz val="10"/>
        <rFont val="文星仿宋"/>
        <charset val="134"/>
      </rPr>
      <t>号</t>
    </r>
  </si>
  <si>
    <t>No.1698893095065</t>
  </si>
  <si>
    <t>五华县俊云新能源汽车设备有限公司河东新能源汽车充电桩建设项目</t>
  </si>
  <si>
    <r>
      <rPr>
        <sz val="10"/>
        <rFont val="文星仿宋"/>
        <charset val="134"/>
      </rPr>
      <t>梅州市五华县河东镇河东大道</t>
    </r>
    <r>
      <rPr>
        <sz val="10"/>
        <rFont val="Times New Roman"/>
        <charset val="134"/>
      </rPr>
      <t>331</t>
    </r>
    <r>
      <rPr>
        <sz val="10"/>
        <rFont val="文星仿宋"/>
        <charset val="134"/>
      </rPr>
      <t>号</t>
    </r>
  </si>
  <si>
    <t>No.4601000002297</t>
  </si>
  <si>
    <t>梅州市星汇新能源有限公司星汇充电站安流站</t>
  </si>
  <si>
    <t>梅州市五华县安流镇和润家园对面安小公变旁</t>
  </si>
  <si>
    <t>1698999009360</t>
  </si>
  <si>
    <t>尚锋汽车充电服务有限公司华阳镇华新加油站（民营）</t>
  </si>
  <si>
    <t>五华县华阳镇华新加油站</t>
  </si>
  <si>
    <t>120*2+180*2</t>
  </si>
  <si>
    <t>32010600215359 32010600215361  32010600215865  32010600215867</t>
  </si>
  <si>
    <t>五华县华阳镇华新加油站分站</t>
  </si>
  <si>
    <t>120+180</t>
  </si>
  <si>
    <t>32010600213001 32010600213002</t>
  </si>
  <si>
    <t>梅州市百胜新能源汽车有限公司五华碧桂园凤凰城充电桩建设项目</t>
  </si>
  <si>
    <r>
      <rPr>
        <sz val="10"/>
        <rFont val="文星仿宋"/>
        <charset val="134"/>
      </rPr>
      <t>经济开发区环城大道旁五华碧桂园凤凰城凤仪苑</t>
    </r>
    <r>
      <rPr>
        <sz val="10"/>
        <rFont val="Times New Roman"/>
        <charset val="134"/>
      </rPr>
      <t>2</t>
    </r>
    <r>
      <rPr>
        <sz val="10"/>
        <rFont val="文星仿宋"/>
        <charset val="134"/>
      </rPr>
      <t>号商铺</t>
    </r>
    <r>
      <rPr>
        <sz val="10"/>
        <rFont val="Times New Roman"/>
        <charset val="134"/>
      </rPr>
      <t>103</t>
    </r>
    <r>
      <rPr>
        <sz val="10"/>
        <rFont val="文星仿宋"/>
        <charset val="134"/>
      </rPr>
      <t>凤仪苑</t>
    </r>
    <r>
      <rPr>
        <sz val="10"/>
        <rFont val="Times New Roman"/>
        <charset val="134"/>
      </rPr>
      <t>8</t>
    </r>
    <r>
      <rPr>
        <sz val="10"/>
        <rFont val="文星仿宋"/>
        <charset val="134"/>
      </rPr>
      <t>栋商铺</t>
    </r>
    <r>
      <rPr>
        <sz val="10"/>
        <rFont val="Times New Roman"/>
        <charset val="134"/>
      </rPr>
      <t>106</t>
    </r>
    <r>
      <rPr>
        <sz val="10"/>
        <rFont val="文星仿宋"/>
        <charset val="134"/>
      </rPr>
      <t>号前面</t>
    </r>
    <r>
      <rPr>
        <sz val="10"/>
        <rFont val="Times New Roman"/>
        <charset val="134"/>
      </rPr>
      <t>4</t>
    </r>
    <r>
      <rPr>
        <sz val="10"/>
        <rFont val="文星仿宋"/>
        <charset val="134"/>
      </rPr>
      <t>个停车位</t>
    </r>
  </si>
  <si>
    <t>NO.1695095664385</t>
  </si>
  <si>
    <r>
      <rPr>
        <sz val="10"/>
        <rFont val="文星仿宋"/>
        <charset val="134"/>
      </rPr>
      <t>梅州市富茂实业发展有限公司新水安路玉茶段新能源汽车充电桩（民营）</t>
    </r>
    <r>
      <rPr>
        <sz val="10"/>
        <rFont val="Times New Roman"/>
        <charset val="134"/>
      </rPr>
      <t>(7</t>
    </r>
    <r>
      <rPr>
        <sz val="10"/>
        <rFont val="文星仿宋"/>
        <charset val="134"/>
      </rPr>
      <t>月</t>
    </r>
    <r>
      <rPr>
        <sz val="10"/>
        <rFont val="Times New Roman"/>
        <charset val="134"/>
      </rPr>
      <t>)</t>
    </r>
  </si>
  <si>
    <t>五华县水寨镇水安路玉茶段</t>
  </si>
  <si>
    <t>NO.32010600200159
NO.32010600200160</t>
  </si>
  <si>
    <t>五华新华景汽车维护中心华城镇高塘吉祥大道充电桩建设项目（民营）</t>
  </si>
  <si>
    <r>
      <rPr>
        <sz val="10"/>
        <rFont val="文星仿宋"/>
        <charset val="134"/>
      </rPr>
      <t>五华县华城镇高塘吉祥大道</t>
    </r>
    <r>
      <rPr>
        <sz val="10"/>
        <rFont val="Times New Roman"/>
        <charset val="134"/>
      </rPr>
      <t>44</t>
    </r>
    <r>
      <rPr>
        <sz val="10"/>
        <rFont val="文星仿宋"/>
        <charset val="134"/>
      </rPr>
      <t>号</t>
    </r>
  </si>
  <si>
    <t>NO.1700468293525</t>
  </si>
  <si>
    <t>五华新华景汽车维护中心五华大桥头充电桩建设项目（民营）</t>
  </si>
  <si>
    <r>
      <rPr>
        <sz val="10"/>
        <rFont val="文星仿宋"/>
        <charset val="134"/>
      </rPr>
      <t>五华县水寨镇水寨大道北</t>
    </r>
    <r>
      <rPr>
        <sz val="10"/>
        <rFont val="Times New Roman"/>
        <charset val="134"/>
      </rPr>
      <t>548</t>
    </r>
    <r>
      <rPr>
        <sz val="10"/>
        <rFont val="文星仿宋"/>
        <charset val="134"/>
      </rPr>
      <t>号</t>
    </r>
  </si>
  <si>
    <t>NO.1700468293463</t>
  </si>
  <si>
    <t>广东省富荔新能源有限公司</t>
  </si>
  <si>
    <t>梅州市五华县岐岭镇龙寨村寨前坝</t>
  </si>
  <si>
    <t>NO.1698239134055</t>
  </si>
  <si>
    <t>梅州市五华县岐岭镇龙寨村三竹片</t>
  </si>
  <si>
    <t>NO.1698239134156</t>
  </si>
  <si>
    <t>五华县伟云新能源汽车设备有限公司河东镇油田新能源汽车充电桩建设项目</t>
  </si>
  <si>
    <r>
      <rPr>
        <sz val="10"/>
        <rFont val="文星仿宋"/>
        <charset val="134"/>
      </rPr>
      <t>油田社区水梅路</t>
    </r>
    <r>
      <rPr>
        <sz val="10"/>
        <rFont val="Times New Roman"/>
        <charset val="134"/>
      </rPr>
      <t>144</t>
    </r>
    <r>
      <rPr>
        <sz val="10"/>
        <rFont val="文星仿宋"/>
        <charset val="134"/>
      </rPr>
      <t>号</t>
    </r>
  </si>
  <si>
    <t>NO.2077120002000069</t>
  </si>
  <si>
    <t>五华榕基伟业信息咨询有限公司</t>
  </si>
  <si>
    <t>棉洋镇安普街</t>
  </si>
  <si>
    <r>
      <rPr>
        <sz val="10"/>
        <rFont val="Times New Roman"/>
        <charset val="134"/>
      </rPr>
      <t>4414240040000200001</t>
    </r>
    <r>
      <rPr>
        <sz val="10"/>
        <rFont val="文星仿宋"/>
        <charset val="134"/>
      </rPr>
      <t>；</t>
    </r>
    <r>
      <rPr>
        <sz val="10"/>
        <rFont val="Times New Roman"/>
        <charset val="134"/>
      </rPr>
      <t>4414240004000200002</t>
    </r>
  </si>
  <si>
    <t>棉洋镇桥江街</t>
  </si>
  <si>
    <r>
      <rPr>
        <sz val="10"/>
        <rFont val="Times New Roman"/>
        <charset val="134"/>
      </rPr>
      <t>32010600180628</t>
    </r>
    <r>
      <rPr>
        <sz val="10"/>
        <rFont val="文星仿宋"/>
        <charset val="134"/>
      </rPr>
      <t>；</t>
    </r>
    <r>
      <rPr>
        <sz val="10"/>
        <rFont val="Times New Roman"/>
        <charset val="134"/>
      </rPr>
      <t xml:space="preserve">
32010200180646</t>
    </r>
  </si>
  <si>
    <r>
      <rPr>
        <sz val="10"/>
        <rFont val="文星仿宋"/>
        <charset val="134"/>
      </rPr>
      <t>五华县佳宜新能源汽车科技有限公司华城新能源充电桩建设项目（</t>
    </r>
    <r>
      <rPr>
        <sz val="10"/>
        <rFont val="Times New Roman"/>
        <charset val="134"/>
      </rPr>
      <t>9</t>
    </r>
    <r>
      <rPr>
        <sz val="10"/>
        <rFont val="文星仿宋"/>
        <charset val="134"/>
      </rPr>
      <t>月）</t>
    </r>
  </si>
  <si>
    <r>
      <rPr>
        <sz val="10"/>
        <rFont val="文星仿宋"/>
        <charset val="134"/>
      </rPr>
      <t>梅州市五华县华城镇华城大道</t>
    </r>
    <r>
      <rPr>
        <sz val="10"/>
        <rFont val="Times New Roman"/>
        <charset val="134"/>
      </rPr>
      <t>248</t>
    </r>
    <r>
      <rPr>
        <sz val="10"/>
        <rFont val="文星仿宋"/>
        <charset val="134"/>
      </rPr>
      <t>号之二</t>
    </r>
  </si>
  <si>
    <t xml:space="preserve">32010600396740
32010600396741
32010600396742
</t>
  </si>
  <si>
    <t>广东印象华云能源有限公司五华国际大酒店电动车充电桩建设项目（民营）</t>
  </si>
  <si>
    <t>五华县水寨镇县城第二十七小区广场</t>
  </si>
  <si>
    <t>NO.1702430948620</t>
  </si>
  <si>
    <t>广东印象华云能源有限公司五华县水寨镇工业园二横路印象唐苑负一层电动车充电桩建设项目（民营）</t>
  </si>
  <si>
    <t>五华县水寨镇工业园二横路印象唐苑负一层</t>
  </si>
  <si>
    <t>NO.1702430948904</t>
  </si>
  <si>
    <t>广东印象华云能源有限公司五华县水寨镇工业园一路印象唐街停车场电动车充电桩建设项目（民营）</t>
  </si>
  <si>
    <t>五华县水寨镇工业园一路印象唐街停车场</t>
  </si>
  <si>
    <t>NO.1702430948760</t>
  </si>
  <si>
    <t>五华华周新能源有限公司五华县周江镇早成村华周公路汽车充电桩建设项目</t>
  </si>
  <si>
    <r>
      <rPr>
        <sz val="10"/>
        <rFont val="文星仿宋"/>
        <charset val="134"/>
      </rPr>
      <t>五华县周江镇早成村华周公路</t>
    </r>
    <r>
      <rPr>
        <sz val="10"/>
        <rFont val="Times New Roman"/>
        <charset val="134"/>
      </rPr>
      <t>1</t>
    </r>
    <r>
      <rPr>
        <sz val="10"/>
        <rFont val="文星仿宋"/>
        <charset val="134"/>
      </rPr>
      <t>号</t>
    </r>
  </si>
  <si>
    <t>NO.1702301102508</t>
  </si>
  <si>
    <t>梅州市环晶能源发展有限公司岐岭镇龙寨村新能源充电桩建设项目</t>
  </si>
  <si>
    <t>梅州市五华县岐岭镇龙寨村佛子队马屋湾龙督</t>
  </si>
  <si>
    <t>NO.20231209140801,
NO20231209140803</t>
  </si>
  <si>
    <t>五华县文兴机动车充电服务有限公司（民营）</t>
  </si>
  <si>
    <t>双华镇华兴加油站</t>
  </si>
  <si>
    <t>120+60</t>
  </si>
  <si>
    <t>NO.1669783721899</t>
  </si>
  <si>
    <t>五华县高顺能源科技有限公司</t>
  </si>
  <si>
    <t>五华县安流镇政府向棉洋方向</t>
  </si>
  <si>
    <t>广东电网有限责任公司梅州五华供电局</t>
  </si>
  <si>
    <r>
      <rPr>
        <sz val="10"/>
        <rFont val="文星仿宋"/>
        <charset val="134"/>
      </rPr>
      <t>广东省梅州市五华县水寨镇华一东路</t>
    </r>
    <r>
      <rPr>
        <sz val="10"/>
        <rFont val="Times New Roman"/>
        <charset val="134"/>
      </rPr>
      <t>5</t>
    </r>
    <r>
      <rPr>
        <sz val="10"/>
        <rFont val="文星仿宋"/>
        <charset val="134"/>
      </rPr>
      <t>号五华县人民检察院</t>
    </r>
  </si>
  <si>
    <r>
      <rPr>
        <sz val="10"/>
        <rFont val="Times New Roman"/>
        <charset val="134"/>
      </rPr>
      <t>1403192111070566</t>
    </r>
    <r>
      <rPr>
        <sz val="10"/>
        <rFont val="文星仿宋"/>
        <charset val="134"/>
      </rPr>
      <t>、</t>
    </r>
    <r>
      <rPr>
        <sz val="10"/>
        <rFont val="Times New Roman"/>
        <charset val="134"/>
      </rPr>
      <t>1403192112080083</t>
    </r>
    <r>
      <rPr>
        <sz val="10"/>
        <rFont val="文星仿宋"/>
        <charset val="134"/>
      </rPr>
      <t>、</t>
    </r>
    <r>
      <rPr>
        <sz val="10"/>
        <rFont val="Times New Roman"/>
        <charset val="134"/>
      </rPr>
      <t>1403192112080086</t>
    </r>
  </si>
  <si>
    <r>
      <rPr>
        <sz val="10"/>
        <rFont val="文星仿宋"/>
        <charset val="134"/>
      </rPr>
      <t>广东省梅州市五华县转水镇</t>
    </r>
    <r>
      <rPr>
        <sz val="10"/>
        <rFont val="Times New Roman"/>
        <charset val="134"/>
      </rPr>
      <t>128</t>
    </r>
    <r>
      <rPr>
        <sz val="10"/>
        <rFont val="文星仿宋"/>
        <charset val="134"/>
      </rPr>
      <t>乡道（转水供电所门口）</t>
    </r>
  </si>
  <si>
    <t>1403192111070194</t>
  </si>
  <si>
    <r>
      <rPr>
        <sz val="10"/>
        <rFont val="文星仿宋"/>
        <charset val="134"/>
      </rPr>
      <t>广东省梅州市五华县龙村镇兴龙街</t>
    </r>
    <r>
      <rPr>
        <sz val="10"/>
        <rFont val="Times New Roman"/>
        <charset val="134"/>
      </rPr>
      <t>148</t>
    </r>
    <r>
      <rPr>
        <sz val="10"/>
        <rFont val="文星仿宋"/>
        <charset val="134"/>
      </rPr>
      <t>号（供电所门口）</t>
    </r>
  </si>
  <si>
    <t>1403192111070195</t>
  </si>
  <si>
    <r>
      <rPr>
        <sz val="10"/>
        <rFont val="文星仿宋"/>
        <charset val="134"/>
      </rPr>
      <t>广东省梅州市五华县水寨镇水寨大道</t>
    </r>
    <r>
      <rPr>
        <sz val="10"/>
        <rFont val="Times New Roman"/>
        <charset val="134"/>
      </rPr>
      <t>852</t>
    </r>
    <r>
      <rPr>
        <sz val="10"/>
        <rFont val="文星仿宋"/>
        <charset val="134"/>
      </rPr>
      <t>号人民法院</t>
    </r>
  </si>
  <si>
    <r>
      <rPr>
        <sz val="10"/>
        <rFont val="Times New Roman"/>
        <charset val="134"/>
      </rPr>
      <t>4414240048000008</t>
    </r>
    <r>
      <rPr>
        <sz val="10"/>
        <rFont val="文星仿宋"/>
        <charset val="134"/>
      </rPr>
      <t>、</t>
    </r>
    <r>
      <rPr>
        <sz val="10"/>
        <rFont val="Times New Roman"/>
        <charset val="134"/>
      </rPr>
      <t>1403192112080177</t>
    </r>
    <r>
      <rPr>
        <sz val="10"/>
        <rFont val="文星仿宋"/>
        <charset val="134"/>
      </rPr>
      <t>、</t>
    </r>
    <r>
      <rPr>
        <sz val="10"/>
        <rFont val="Times New Roman"/>
        <charset val="134"/>
      </rPr>
      <t>1403192112080184</t>
    </r>
  </si>
  <si>
    <t>高速公路</t>
  </si>
  <si>
    <r>
      <rPr>
        <sz val="10"/>
        <rFont val="文星仿宋"/>
        <charset val="134"/>
      </rPr>
      <t>五华县</t>
    </r>
  </si>
  <si>
    <r>
      <rPr>
        <sz val="10"/>
        <rFont val="文星仿宋"/>
        <charset val="134"/>
      </rPr>
      <t>广东宁华高速公路有限公司</t>
    </r>
  </si>
  <si>
    <r>
      <rPr>
        <sz val="10"/>
        <rFont val="文星仿宋"/>
        <charset val="134"/>
      </rPr>
      <t>五华县宁华高速横陂服务区北行</t>
    </r>
  </si>
  <si>
    <r>
      <rPr>
        <sz val="10"/>
        <rFont val="Times New Roman"/>
        <charset val="134"/>
      </rPr>
      <t>2022</t>
    </r>
    <r>
      <rPr>
        <sz val="10"/>
        <rFont val="文星仿宋"/>
        <charset val="134"/>
      </rPr>
      <t>年</t>
    </r>
    <r>
      <rPr>
        <sz val="10"/>
        <rFont val="Times New Roman"/>
        <charset val="134"/>
      </rPr>
      <t>12</t>
    </r>
    <r>
      <rPr>
        <sz val="10"/>
        <rFont val="文星仿宋"/>
        <charset val="134"/>
      </rPr>
      <t>月</t>
    </r>
  </si>
  <si>
    <t>000000003002003</t>
  </si>
  <si>
    <r>
      <rPr>
        <sz val="10"/>
        <rFont val="文星仿宋"/>
        <charset val="134"/>
      </rPr>
      <t>高速公路</t>
    </r>
  </si>
  <si>
    <r>
      <rPr>
        <sz val="10"/>
        <rFont val="文星仿宋"/>
        <charset val="134"/>
      </rPr>
      <t>五华县宁华高速横陂服务区南行</t>
    </r>
  </si>
  <si>
    <t>000000003001003</t>
  </si>
  <si>
    <r>
      <rPr>
        <sz val="10"/>
        <rFont val="文星仿宋"/>
        <charset val="134"/>
      </rPr>
      <t>广东省路桥建设发展有限公司汕湛分公司</t>
    </r>
  </si>
  <si>
    <r>
      <rPr>
        <sz val="10"/>
        <rFont val="文星仿宋"/>
        <charset val="134"/>
      </rPr>
      <t>五华县汕湛高速棉洋服务区东行</t>
    </r>
  </si>
  <si>
    <r>
      <rPr>
        <sz val="10"/>
        <rFont val="Times New Roman"/>
        <charset val="134"/>
      </rPr>
      <t>2023</t>
    </r>
    <r>
      <rPr>
        <sz val="10"/>
        <rFont val="文星仿宋"/>
        <charset val="134"/>
      </rPr>
      <t>年</t>
    </r>
    <r>
      <rPr>
        <sz val="10"/>
        <rFont val="Times New Roman"/>
        <charset val="134"/>
      </rPr>
      <t>1</t>
    </r>
    <r>
      <rPr>
        <sz val="10"/>
        <rFont val="文星仿宋"/>
        <charset val="134"/>
      </rPr>
      <t>月</t>
    </r>
  </si>
  <si>
    <t>000000005006003</t>
  </si>
  <si>
    <r>
      <rPr>
        <sz val="10"/>
        <rFont val="文星仿宋"/>
        <charset val="134"/>
      </rPr>
      <t>五华县汕湛高速棉洋服务区西行</t>
    </r>
  </si>
  <si>
    <t>000000005005003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</si>
</sst>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quot;年&quot;m&quot;月&quot;;@"/>
    <numFmt numFmtId="178" formatCode="0_ "/>
    <numFmt numFmtId="179" formatCode="0_);[Red]\(0\)"/>
  </numFmts>
  <fonts count="39">
    <font>
      <sz val="11"/>
      <color theme="1"/>
      <name val="宋体"/>
      <charset val="134"/>
      <scheme val="minor"/>
    </font>
    <font>
      <sz val="11"/>
      <color theme="1"/>
      <name val="文星黑体"/>
      <charset val="134"/>
    </font>
    <font>
      <b/>
      <sz val="11"/>
      <color theme="1"/>
      <name val="文星黑体"/>
      <charset val="134"/>
    </font>
    <font>
      <sz val="11"/>
      <name val="宋体"/>
      <charset val="134"/>
      <scheme val="minor"/>
    </font>
    <font>
      <sz val="11"/>
      <color theme="1"/>
      <name val="Times New Roman"/>
      <charset val="134"/>
    </font>
    <font>
      <sz val="12"/>
      <color theme="1"/>
      <name val="文星黑体"/>
      <charset val="134"/>
    </font>
    <font>
      <sz val="18"/>
      <name val="文星标宋"/>
      <charset val="134"/>
    </font>
    <font>
      <sz val="10"/>
      <name val="文星黑体"/>
      <charset val="134"/>
    </font>
    <font>
      <sz val="11"/>
      <name val="文星黑体"/>
      <charset val="134"/>
    </font>
    <font>
      <sz val="10"/>
      <name val="Times New Roman"/>
      <charset val="134"/>
    </font>
    <font>
      <sz val="10"/>
      <name val="文星仿宋"/>
      <charset val="134"/>
    </font>
    <font>
      <sz val="10"/>
      <color theme="1"/>
      <name val="文星仿宋"/>
      <charset val="134"/>
    </font>
    <font>
      <sz val="10"/>
      <color theme="1"/>
      <name val="Times New Roman"/>
      <charset val="134"/>
    </font>
    <font>
      <sz val="10"/>
      <color rgb="FF000000"/>
      <name val="文星仿宋"/>
      <charset val="134"/>
    </font>
    <font>
      <sz val="10"/>
      <color rgb="FF000000"/>
      <name val="Times New Roman"/>
      <charset val="134"/>
    </font>
    <font>
      <sz val="10"/>
      <color theme="1"/>
      <name val="文星黑体"/>
      <charset val="134"/>
    </font>
    <font>
      <sz val="8"/>
      <name val="宋体"/>
      <charset val="134"/>
    </font>
    <font>
      <b/>
      <sz val="10"/>
      <name val="文星黑体"/>
      <charset val="134"/>
    </font>
    <font>
      <sz val="1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0"/>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5"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6" borderId="5" applyNumberFormat="0" applyAlignment="0" applyProtection="0">
      <alignment vertical="center"/>
    </xf>
    <xf numFmtId="0" fontId="28" fillId="7" borderId="6" applyNumberFormat="0" applyAlignment="0" applyProtection="0">
      <alignment vertical="center"/>
    </xf>
    <xf numFmtId="0" fontId="29" fillId="7" borderId="5" applyNumberFormat="0" applyAlignment="0" applyProtection="0">
      <alignment vertical="center"/>
    </xf>
    <xf numFmtId="0" fontId="30" fillId="8"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7" fillId="33" borderId="0" applyNumberFormat="0" applyBorder="0" applyAlignment="0" applyProtection="0">
      <alignment vertical="center"/>
    </xf>
    <xf numFmtId="0" fontId="37" fillId="34" borderId="0" applyNumberFormat="0" applyBorder="0" applyAlignment="0" applyProtection="0">
      <alignment vertical="center"/>
    </xf>
    <xf numFmtId="0" fontId="36" fillId="35" borderId="0" applyNumberFormat="0" applyBorder="0" applyAlignment="0" applyProtection="0">
      <alignment vertical="center"/>
    </xf>
    <xf numFmtId="0" fontId="0" fillId="0" borderId="0">
      <alignment vertical="center"/>
    </xf>
  </cellStyleXfs>
  <cellXfs count="166">
    <xf numFmtId="0" fontId="0" fillId="0" borderId="0" xfId="0">
      <alignment vertical="center"/>
    </xf>
    <xf numFmtId="0" fontId="0" fillId="0" borderId="0" xfId="0" applyFill="1">
      <alignment vertical="center"/>
    </xf>
    <xf numFmtId="0" fontId="1" fillId="0" borderId="0" xfId="0" applyFont="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Alignment="1">
      <alignment vertical="center"/>
    </xf>
    <xf numFmtId="0" fontId="4" fillId="0" borderId="0" xfId="0" applyFont="1" applyFill="1">
      <alignment vertical="center"/>
    </xf>
    <xf numFmtId="0" fontId="4" fillId="0" borderId="0" xfId="0" applyFont="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wrapText="1"/>
    </xf>
    <xf numFmtId="176" fontId="0" fillId="0" borderId="0" xfId="0" applyNumberFormat="1" applyAlignment="1">
      <alignment horizontal="center" vertical="center"/>
    </xf>
    <xf numFmtId="0" fontId="0" fillId="0" borderId="0" xfId="0" applyAlignment="1">
      <alignment vertical="center" wrapText="1"/>
    </xf>
    <xf numFmtId="0" fontId="5" fillId="0" borderId="0" xfId="0" applyFont="1" applyFill="1">
      <alignment vertical="center"/>
    </xf>
    <xf numFmtId="0" fontId="0" fillId="0" borderId="0" xfId="0" applyFill="1" applyAlignment="1">
      <alignment horizontal="center" vertical="center" wrapText="1"/>
    </xf>
    <xf numFmtId="0" fontId="6" fillId="0" borderId="0" xfId="0" applyNumberFormat="1" applyFont="1" applyFill="1" applyAlignment="1">
      <alignment horizontal="center" vertical="center"/>
    </xf>
    <xf numFmtId="0" fontId="7" fillId="0" borderId="1" xfId="0" applyNumberFormat="1" applyFont="1" applyFill="1" applyBorder="1" applyAlignment="1">
      <alignment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2" borderId="1" xfId="0" applyNumberFormat="1" applyFont="1" applyFill="1" applyBorder="1" applyAlignment="1">
      <alignment vertical="center" wrapText="1"/>
    </xf>
    <xf numFmtId="0"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NumberFormat="1" applyFont="1" applyBorder="1" applyAlignment="1">
      <alignment horizontal="center" vertical="center"/>
    </xf>
    <xf numFmtId="0" fontId="9" fillId="3" borderId="1" xfId="0" applyFont="1" applyFill="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center" vertical="center"/>
    </xf>
    <xf numFmtId="0" fontId="10" fillId="3" borderId="1" xfId="0" applyFont="1" applyFill="1" applyBorder="1" applyAlignment="1">
      <alignment horizontal="center" vertical="center" wrapText="1"/>
    </xf>
    <xf numFmtId="49" fontId="10" fillId="3" borderId="1" xfId="0" applyNumberFormat="1" applyFont="1" applyFill="1" applyBorder="1" applyAlignment="1">
      <alignment horizontal="left" vertical="center" wrapText="1"/>
    </xf>
    <xf numFmtId="0" fontId="9" fillId="3" borderId="1" xfId="0" applyFont="1" applyFill="1" applyBorder="1" applyAlignment="1">
      <alignment horizontal="center" vertical="center" wrapText="1"/>
    </xf>
    <xf numFmtId="0" fontId="10" fillId="3"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3" borderId="1" xfId="0" applyFont="1" applyFill="1" applyBorder="1" applyAlignment="1">
      <alignment horizontal="left"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0" fillId="3" borderId="1" xfId="0" applyFont="1" applyFill="1" applyBorder="1" applyAlignment="1">
      <alignment horizontal="center" vertical="top" wrapText="1"/>
    </xf>
    <xf numFmtId="49" fontId="10" fillId="3" borderId="1" xfId="0" applyNumberFormat="1" applyFont="1" applyFill="1" applyBorder="1" applyAlignment="1">
      <alignment horizontal="left" vertical="top" wrapText="1"/>
    </xf>
    <xf numFmtId="0" fontId="9" fillId="3" borderId="1" xfId="0" applyFont="1" applyFill="1" applyBorder="1" applyAlignment="1">
      <alignment horizontal="center" vertical="top" wrapText="1"/>
    </xf>
    <xf numFmtId="49" fontId="9" fillId="3" borderId="1" xfId="0" applyNumberFormat="1" applyFont="1" applyFill="1" applyBorder="1" applyAlignment="1">
      <alignment horizontal="left" vertical="top" wrapText="1"/>
    </xf>
    <xf numFmtId="0" fontId="10" fillId="3" borderId="1" xfId="0" applyFont="1" applyFill="1" applyBorder="1" applyAlignment="1">
      <alignment vertical="center" wrapText="1"/>
    </xf>
    <xf numFmtId="0" fontId="9" fillId="3" borderId="1" xfId="0" applyFont="1" applyFill="1" applyBorder="1" applyAlignment="1">
      <alignment vertical="center" wrapText="1"/>
    </xf>
    <xf numFmtId="49" fontId="9" fillId="3"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3" borderId="1" xfId="0" applyNumberFormat="1" applyFont="1" applyFill="1" applyBorder="1" applyAlignment="1">
      <alignment horizontal="center" vertical="center"/>
    </xf>
    <xf numFmtId="0" fontId="10" fillId="3" borderId="1" xfId="0" applyFont="1" applyFill="1" applyBorder="1" applyAlignment="1">
      <alignment horizontal="left" vertical="top" wrapText="1"/>
    </xf>
    <xf numFmtId="0" fontId="13" fillId="4" borderId="1" xfId="0" applyFont="1" applyFill="1" applyBorder="1" applyAlignment="1" applyProtection="1">
      <alignment horizontal="center" vertical="center"/>
    </xf>
    <xf numFmtId="0" fontId="13" fillId="4" borderId="1" xfId="0" applyFont="1" applyFill="1" applyBorder="1" applyAlignment="1" applyProtection="1">
      <alignment horizontal="left" vertical="top" wrapText="1"/>
    </xf>
    <xf numFmtId="49" fontId="13" fillId="4" borderId="1" xfId="0" applyNumberFormat="1" applyFont="1" applyFill="1" applyBorder="1" applyAlignment="1" applyProtection="1">
      <alignment horizontal="left" vertical="top" wrapText="1"/>
    </xf>
    <xf numFmtId="0" fontId="14" fillId="0" borderId="1" xfId="0" applyFont="1" applyFill="1" applyBorder="1" applyAlignment="1" applyProtection="1">
      <alignment horizontal="center" vertical="center"/>
    </xf>
    <xf numFmtId="0" fontId="14" fillId="0" borderId="1" xfId="0" applyFont="1" applyFill="1" applyBorder="1" applyAlignment="1" applyProtection="1">
      <alignment horizontal="center" vertical="center" wrapText="1"/>
    </xf>
    <xf numFmtId="0" fontId="9" fillId="0" borderId="1" xfId="49"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9" fillId="0" borderId="1" xfId="0" applyFont="1" applyBorder="1" applyAlignment="1">
      <alignment horizontal="center" vertical="center"/>
    </xf>
    <xf numFmtId="177" fontId="9" fillId="3"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wrapText="1"/>
    </xf>
    <xf numFmtId="57" fontId="9" fillId="0" borderId="1" xfId="0" applyNumberFormat="1" applyFont="1" applyBorder="1" applyAlignment="1">
      <alignment horizontal="center" vertical="center"/>
    </xf>
    <xf numFmtId="57" fontId="9" fillId="0"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9" fillId="2" borderId="1" xfId="0" applyFont="1" applyFill="1" applyBorder="1" applyAlignment="1">
      <alignment horizontal="center" vertical="center"/>
    </xf>
    <xf numFmtId="0" fontId="9" fillId="3" borderId="1" xfId="49" applyFont="1" applyFill="1" applyBorder="1" applyAlignment="1">
      <alignment horizontal="center" vertical="center" wrapText="1"/>
    </xf>
    <xf numFmtId="176" fontId="0" fillId="0" borderId="0" xfId="0" applyNumberFormat="1" applyFill="1" applyAlignment="1">
      <alignment horizontal="center" vertical="center"/>
    </xf>
    <xf numFmtId="0" fontId="0" fillId="0" borderId="0" xfId="0" applyFill="1" applyAlignment="1">
      <alignment vertical="center" wrapText="1"/>
    </xf>
    <xf numFmtId="176"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176" fontId="9" fillId="3" borderId="1" xfId="0" applyNumberFormat="1" applyFont="1" applyFill="1" applyBorder="1" applyAlignment="1">
      <alignment horizontal="center" vertical="center"/>
    </xf>
    <xf numFmtId="176" fontId="12" fillId="0" borderId="1" xfId="0" applyNumberFormat="1" applyFont="1" applyBorder="1" applyAlignment="1">
      <alignment horizontal="center" vertical="center"/>
    </xf>
    <xf numFmtId="0" fontId="9" fillId="0" borderId="1" xfId="0" applyFont="1" applyBorder="1" applyAlignment="1">
      <alignment vertical="center" wrapText="1"/>
    </xf>
    <xf numFmtId="176" fontId="9" fillId="0" borderId="1" xfId="0" applyNumberFormat="1" applyFont="1" applyFill="1" applyBorder="1" applyAlignment="1">
      <alignment horizontal="center" vertical="center"/>
    </xf>
    <xf numFmtId="0" fontId="9" fillId="3" borderId="1" xfId="0" applyFont="1" applyFill="1" applyBorder="1" applyAlignment="1">
      <alignment horizontal="left" vertical="top" wrapText="1"/>
    </xf>
    <xf numFmtId="176" fontId="9" fillId="0" borderId="1" xfId="0" applyNumberFormat="1" applyFont="1" applyBorder="1" applyAlignment="1">
      <alignment horizontal="center" vertical="center"/>
    </xf>
    <xf numFmtId="0" fontId="9" fillId="0" borderId="1" xfId="0" applyFont="1" applyFill="1" applyBorder="1" applyAlignment="1">
      <alignment horizontal="center" vertical="top" wrapText="1"/>
    </xf>
    <xf numFmtId="176" fontId="9"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176" fontId="12" fillId="3" borderId="1" xfId="0" applyNumberFormat="1" applyFont="1" applyFill="1" applyBorder="1" applyAlignment="1">
      <alignment horizontal="center" vertical="center"/>
    </xf>
    <xf numFmtId="49" fontId="9" fillId="0" borderId="1" xfId="0" applyNumberFormat="1" applyFont="1" applyFill="1" applyBorder="1" applyAlignment="1" applyProtection="1">
      <alignment horizontal="center" vertical="center"/>
    </xf>
    <xf numFmtId="176" fontId="14" fillId="4" borderId="1" xfId="0" applyNumberFormat="1" applyFont="1" applyFill="1" applyBorder="1" applyAlignment="1" applyProtection="1">
      <alignment horizontal="center" vertical="center"/>
    </xf>
    <xf numFmtId="0" fontId="14" fillId="0" borderId="1" xfId="0" applyFont="1" applyFill="1" applyBorder="1" applyAlignment="1" applyProtection="1">
      <alignment vertical="center" wrapText="1"/>
    </xf>
    <xf numFmtId="178" fontId="9" fillId="0" borderId="1" xfId="0" applyNumberFormat="1" applyFont="1" applyBorder="1" applyAlignment="1">
      <alignment horizontal="center" vertical="center"/>
    </xf>
    <xf numFmtId="176" fontId="12" fillId="0" borderId="1" xfId="0" applyNumberFormat="1" applyFont="1" applyBorder="1" applyAlignment="1">
      <alignment horizontal="center" vertical="center" wrapText="1"/>
    </xf>
    <xf numFmtId="49" fontId="9" fillId="3" borderId="1" xfId="0" applyNumberFormat="1" applyFont="1" applyFill="1" applyBorder="1" applyAlignment="1">
      <alignment horizontal="center" vertical="center"/>
    </xf>
    <xf numFmtId="0" fontId="16" fillId="0" borderId="1" xfId="0" applyFont="1" applyFill="1" applyBorder="1" applyAlignment="1">
      <alignment vertical="center" wrapText="1"/>
    </xf>
    <xf numFmtId="0" fontId="9" fillId="0" borderId="1" xfId="0" applyNumberFormat="1" applyFont="1" applyBorder="1" applyAlignment="1">
      <alignment horizontal="center" vertical="center" wrapText="1"/>
    </xf>
    <xf numFmtId="0" fontId="10" fillId="0" borderId="1" xfId="0" applyFont="1" applyBorder="1" applyAlignment="1">
      <alignment horizontal="left" vertical="top" wrapText="1"/>
    </xf>
    <xf numFmtId="0" fontId="9" fillId="0" borderId="1" xfId="0" applyFont="1" applyBorder="1" applyAlignment="1">
      <alignment horizontal="left" vertical="top"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9" fontId="9" fillId="0" borderId="1" xfId="0" applyNumberFormat="1" applyFont="1" applyFill="1" applyBorder="1" applyAlignment="1">
      <alignment horizontal="center" vertical="center"/>
    </xf>
    <xf numFmtId="0" fontId="13" fillId="0" borderId="1" xfId="0" applyFont="1" applyFill="1" applyBorder="1" applyAlignment="1">
      <alignment horizontal="left" vertical="center" wrapText="1"/>
    </xf>
    <xf numFmtId="0" fontId="9" fillId="3" borderId="1"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1" xfId="0" applyNumberFormat="1" applyFont="1" applyFill="1" applyBorder="1" applyAlignment="1">
      <alignment horizontal="left" vertical="center" wrapText="1"/>
    </xf>
    <xf numFmtId="0" fontId="10" fillId="3" borderId="1" xfId="49"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57" fontId="9" fillId="3" borderId="1" xfId="0" applyNumberFormat="1" applyFont="1" applyFill="1" applyBorder="1" applyAlignment="1">
      <alignment horizontal="center" vertical="center"/>
    </xf>
    <xf numFmtId="57" fontId="9" fillId="3" borderId="1" xfId="0" applyNumberFormat="1" applyFont="1" applyFill="1" applyBorder="1" applyAlignment="1">
      <alignment horizontal="center" vertical="center" wrapText="1"/>
    </xf>
    <xf numFmtId="0" fontId="12" fillId="0" borderId="1" xfId="0" applyFont="1" applyBorder="1" applyAlignment="1">
      <alignment vertical="center" wrapText="1"/>
    </xf>
    <xf numFmtId="0" fontId="9" fillId="0" borderId="1" xfId="0" applyNumberFormat="1" applyFont="1" applyFill="1" applyBorder="1" applyAlignment="1">
      <alignment horizontal="center" wrapText="1"/>
    </xf>
    <xf numFmtId="176" fontId="12" fillId="0" borderId="1" xfId="0" applyNumberFormat="1" applyFont="1" applyBorder="1" applyAlignment="1">
      <alignment horizontal="center" vertical="center"/>
    </xf>
    <xf numFmtId="49" fontId="9" fillId="0" borderId="1" xfId="49" applyNumberFormat="1"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0" borderId="1" xfId="49"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14" fillId="4" borderId="1" xfId="0" applyFont="1" applyFill="1" applyBorder="1" applyAlignment="1" applyProtection="1">
      <alignment horizontal="center" vertical="center"/>
    </xf>
    <xf numFmtId="0" fontId="11" fillId="0" borderId="1" xfId="0" applyFont="1" applyBorder="1" applyAlignment="1">
      <alignment horizontal="justify" vertical="center"/>
    </xf>
    <xf numFmtId="0" fontId="11" fillId="0" borderId="1" xfId="0" applyFont="1" applyBorder="1" applyAlignment="1">
      <alignment horizontal="left" vertical="center" wrapText="1"/>
    </xf>
    <xf numFmtId="0" fontId="12" fillId="0"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justify" vertical="center"/>
    </xf>
    <xf numFmtId="0" fontId="12" fillId="0" borderId="1" xfId="0" applyFont="1" applyBorder="1" applyAlignment="1">
      <alignment horizontal="left" vertical="center" wrapText="1"/>
    </xf>
    <xf numFmtId="0" fontId="11" fillId="0" borderId="1" xfId="0" applyFont="1" applyBorder="1" applyAlignment="1">
      <alignment horizontal="left" vertical="center"/>
    </xf>
    <xf numFmtId="0" fontId="12" fillId="0" borderId="1" xfId="0" applyFont="1" applyBorder="1" applyAlignment="1">
      <alignment horizontal="left" vertical="center"/>
    </xf>
    <xf numFmtId="0" fontId="11" fillId="0" borderId="1" xfId="0" applyFont="1" applyBorder="1" applyAlignment="1">
      <alignment horizontal="center" vertical="center"/>
    </xf>
    <xf numFmtId="177" fontId="9" fillId="0" borderId="1" xfId="0" applyNumberFormat="1" applyFont="1" applyFill="1" applyBorder="1" applyAlignment="1">
      <alignment horizontal="center" vertical="center" wrapText="1"/>
    </xf>
    <xf numFmtId="177" fontId="9" fillId="0" borderId="1" xfId="0" applyNumberFormat="1" applyFont="1" applyBorder="1" applyAlignment="1">
      <alignment horizontal="center" vertical="center"/>
    </xf>
    <xf numFmtId="177" fontId="12" fillId="0" borderId="1" xfId="0" applyNumberFormat="1" applyFont="1" applyBorder="1" applyAlignment="1">
      <alignment horizontal="center" vertical="center"/>
    </xf>
    <xf numFmtId="177" fontId="12" fillId="0" borderId="1" xfId="0" applyNumberFormat="1" applyFont="1" applyBorder="1" applyAlignment="1">
      <alignment horizontal="center" vertical="center"/>
    </xf>
    <xf numFmtId="57" fontId="12" fillId="0" borderId="1" xfId="0" applyNumberFormat="1" applyFont="1" applyBorder="1" applyAlignment="1">
      <alignment horizontal="center" vertical="center"/>
    </xf>
    <xf numFmtId="0" fontId="9" fillId="0" borderId="1" xfId="0" applyNumberFormat="1" applyFont="1" applyFill="1" applyBorder="1" applyAlignment="1">
      <alignment horizontal="center"/>
    </xf>
    <xf numFmtId="0" fontId="15" fillId="2" borderId="1" xfId="0" applyFont="1" applyFill="1" applyBorder="1" applyAlignment="1">
      <alignment vertical="center" wrapText="1"/>
    </xf>
    <xf numFmtId="49" fontId="10" fillId="0" borderId="1" xfId="0" applyNumberFormat="1" applyFont="1" applyFill="1" applyBorder="1" applyAlignment="1">
      <alignment horizontal="left"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left" vertical="center" wrapText="1"/>
    </xf>
    <xf numFmtId="0" fontId="15" fillId="2" borderId="1" xfId="0" applyFont="1" applyFill="1" applyBorder="1" applyAlignment="1">
      <alignment horizontal="center" vertical="center"/>
    </xf>
    <xf numFmtId="0" fontId="10" fillId="0" borderId="1" xfId="0" applyNumberFormat="1" applyFont="1" applyFill="1" applyBorder="1" applyAlignment="1">
      <alignment vertical="center" wrapText="1"/>
    </xf>
    <xf numFmtId="0" fontId="10" fillId="0" borderId="1" xfId="0" applyFont="1" applyFill="1" applyBorder="1" applyAlignment="1">
      <alignment horizontal="left" vertical="top" wrapText="1"/>
    </xf>
    <xf numFmtId="49" fontId="10" fillId="0" borderId="1" xfId="0" applyNumberFormat="1" applyFont="1" applyFill="1" applyBorder="1" applyAlignment="1">
      <alignment horizontal="left" vertical="top" wrapText="1"/>
    </xf>
    <xf numFmtId="0" fontId="10" fillId="0" borderId="1" xfId="0" applyFont="1" applyFill="1" applyBorder="1" applyAlignment="1">
      <alignment vertical="center" wrapText="1"/>
    </xf>
    <xf numFmtId="0" fontId="14"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11" fontId="9" fillId="0" borderId="1" xfId="0" applyNumberFormat="1" applyFont="1" applyFill="1" applyBorder="1" applyAlignment="1">
      <alignment horizontal="center" vertical="center" wrapText="1"/>
    </xf>
    <xf numFmtId="0" fontId="10" fillId="0" borderId="1" xfId="0" applyFont="1" applyBorder="1" applyAlignment="1">
      <alignment vertical="center" wrapText="1"/>
    </xf>
    <xf numFmtId="0" fontId="7" fillId="2" borderId="1" xfId="0" applyFont="1" applyFill="1" applyBorder="1" applyAlignment="1">
      <alignment vertical="center" wrapText="1"/>
    </xf>
    <xf numFmtId="31"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0" fillId="3" borderId="1" xfId="0" applyNumberFormat="1" applyFont="1" applyFill="1" applyBorder="1" applyAlignment="1">
      <alignment horizontal="center" vertical="top" wrapText="1"/>
    </xf>
    <xf numFmtId="0" fontId="17" fillId="2" borderId="1" xfId="0" applyNumberFormat="1" applyFont="1" applyFill="1" applyBorder="1" applyAlignment="1">
      <alignment vertical="center" wrapText="1"/>
    </xf>
    <xf numFmtId="0" fontId="17" fillId="2"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57" fontId="18" fillId="0" borderId="1" xfId="0" applyNumberFormat="1" applyFont="1" applyFill="1" applyBorder="1" applyAlignment="1">
      <alignment horizontal="center" vertical="center"/>
    </xf>
    <xf numFmtId="0" fontId="7" fillId="2" borderId="1" xfId="0" applyFont="1" applyFill="1" applyBorder="1" applyAlignment="1">
      <alignment horizontal="left" vertical="top" wrapText="1"/>
    </xf>
    <xf numFmtId="176" fontId="9" fillId="0" borderId="1" xfId="0" applyNumberFormat="1" applyFont="1" applyBorder="1" applyAlignment="1">
      <alignment horizontal="center" vertical="center"/>
    </xf>
    <xf numFmtId="176" fontId="9" fillId="0" borderId="1" xfId="0" applyNumberFormat="1" applyFont="1" applyFill="1" applyBorder="1" applyAlignment="1">
      <alignment horizontal="center"/>
    </xf>
    <xf numFmtId="0" fontId="1" fillId="2" borderId="1" xfId="0" applyFont="1" applyFill="1" applyBorder="1">
      <alignment vertical="center"/>
    </xf>
    <xf numFmtId="0" fontId="9" fillId="0" borderId="1" xfId="0" applyFont="1" applyBorder="1" applyAlignment="1" quotePrefix="1">
      <alignment horizontal="center" vertical="center" wrapText="1"/>
    </xf>
    <xf numFmtId="0" fontId="9" fillId="3" borderId="1" xfId="0" applyFont="1" applyFill="1" applyBorder="1" applyAlignment="1" quotePrefix="1">
      <alignment horizontal="center" vertical="center"/>
    </xf>
    <xf numFmtId="0" fontId="9" fillId="0" borderId="1" xfId="0" applyFont="1" applyBorder="1" applyAlignment="1" quotePrefix="1">
      <alignment horizontal="center" vertical="center"/>
    </xf>
    <xf numFmtId="0" fontId="9" fillId="0" borderId="1" xfId="0" applyNumberFormat="1" applyFont="1" applyFill="1" applyBorder="1" applyAlignment="1" quotePrefix="1">
      <alignment horizontal="center" vertical="center" wrapText="1"/>
    </xf>
    <xf numFmtId="176" fontId="9" fillId="3" borderId="1" xfId="0" applyNumberFormat="1" applyFont="1" applyFill="1" applyBorder="1" applyAlignment="1" quotePrefix="1">
      <alignment horizontal="center" vertical="center"/>
    </xf>
    <xf numFmtId="0" fontId="9" fillId="3" borderId="1" xfId="0" applyFont="1" applyFill="1" applyBorder="1" applyAlignment="1" quotePrefix="1">
      <alignment horizontal="center" vertical="center" wrapText="1"/>
    </xf>
    <xf numFmtId="49" fontId="9" fillId="3" borderId="1" xfId="0" applyNumberFormat="1" applyFont="1" applyFill="1" applyBorder="1" applyAlignment="1" quotePrefix="1">
      <alignment horizontal="center" vertical="center"/>
    </xf>
    <xf numFmtId="0" fontId="9" fillId="0" borderId="1" xfId="0" applyNumberFormat="1" applyFont="1" applyFill="1" applyBorder="1" applyAlignment="1" quotePrefix="1">
      <alignment horizontal="center" wrapText="1"/>
    </xf>
    <xf numFmtId="0" fontId="12" fillId="0" borderId="1" xfId="0"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xf>
    <xf numFmtId="0" fontId="9" fillId="0" borderId="1" xfId="0" applyFont="1" applyFill="1" applyBorder="1" applyAlignment="1" quotePrefix="1">
      <alignment horizontal="center" vertical="center" wrapText="1"/>
    </xf>
    <xf numFmtId="0" fontId="9" fillId="3" borderId="1" xfId="0" applyNumberFormat="1" applyFont="1" applyFill="1" applyBorder="1" applyAlignment="1" quotePrefix="1">
      <alignment horizontal="center" vertical="center"/>
    </xf>
    <xf numFmtId="0" fontId="9" fillId="0" borderId="1" xfId="0" applyNumberFormat="1" applyFont="1" applyBorder="1" applyAlignment="1" quotePrefix="1">
      <alignment horizontal="center" vertical="center"/>
    </xf>
    <xf numFmtId="0" fontId="9" fillId="0" borderId="1" xfId="0" applyNumberFormat="1" applyFont="1" applyBorder="1" applyAlignment="1" quotePrefix="1">
      <alignment horizontal="center" vertical="center" wrapText="1"/>
    </xf>
    <xf numFmtId="0" fontId="12" fillId="0" borderId="1" xfId="0" applyFont="1" applyBorder="1" applyAlignment="1" quotePrefix="1">
      <alignment horizontal="center" vertical="center"/>
    </xf>
    <xf numFmtId="0" fontId="14" fillId="0" borderId="1" xfId="0" applyFont="1" applyFill="1" applyBorder="1" applyAlignment="1" quotePrefix="1">
      <alignment horizontal="center" vertical="center" wrapText="1"/>
    </xf>
    <xf numFmtId="176" fontId="9" fillId="0" borderId="1" xfId="0" applyNumberFormat="1" applyFont="1" applyFill="1" applyBorder="1" applyAlignment="1" quotePrefix="1">
      <alignment horizontal="center" vertical="center" wrapText="1"/>
    </xf>
    <xf numFmtId="11" fontId="9"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S296"/>
  <sheetViews>
    <sheetView tabSelected="1" view="pageBreakPreview" zoomScaleNormal="100" workbookViewId="0">
      <pane ySplit="4" topLeftCell="A112" activePane="bottomLeft" state="frozen"/>
      <selection/>
      <selection pane="bottomLeft" activeCell="L163" sqref="L163:L176"/>
    </sheetView>
  </sheetViews>
  <sheetFormatPr defaultColWidth="8.75" defaultRowHeight="13.5"/>
  <cols>
    <col min="1" max="1" width="4.88333333333333" customWidth="1"/>
    <col min="2" max="2" width="7.5" style="8" customWidth="1"/>
    <col min="3" max="3" width="11.75" style="8" customWidth="1"/>
    <col min="4" max="4" width="15.5" style="8" customWidth="1"/>
    <col min="5" max="5" width="8.5" style="9" customWidth="1"/>
    <col min="6" max="6" width="9.125" style="10" customWidth="1"/>
    <col min="7" max="7" width="7.5" style="8" customWidth="1"/>
    <col min="8" max="8" width="8.5" style="9" customWidth="1"/>
    <col min="9" max="9" width="9.75" style="8" customWidth="1"/>
    <col min="10" max="10" width="7.75" style="8" customWidth="1"/>
    <col min="11" max="11" width="8.5" style="8" customWidth="1"/>
    <col min="12" max="12" width="9.875" style="8" customWidth="1"/>
    <col min="13" max="13" width="8.5" style="9" customWidth="1"/>
    <col min="14" max="14" width="9.83333333333333" style="8" customWidth="1"/>
    <col min="15" max="15" width="8.46666666666667" style="8" customWidth="1"/>
    <col min="16" max="16" width="11.625" style="8" customWidth="1"/>
    <col min="17" max="17" width="18" style="8" customWidth="1"/>
    <col min="18" max="18" width="14.75" style="11" customWidth="1"/>
    <col min="19" max="19" width="18.475" style="12" customWidth="1"/>
  </cols>
  <sheetData>
    <row r="1" s="1" customFormat="1" ht="16.5" spans="1:19">
      <c r="A1" s="13" t="s">
        <v>0</v>
      </c>
      <c r="B1" s="9"/>
      <c r="C1" s="9"/>
      <c r="D1" s="9"/>
      <c r="E1" s="9"/>
      <c r="F1" s="14"/>
      <c r="G1" s="9"/>
      <c r="H1" s="9"/>
      <c r="I1" s="9"/>
      <c r="J1" s="9"/>
      <c r="K1" s="9"/>
      <c r="L1" s="9"/>
      <c r="M1" s="9"/>
      <c r="N1" s="9"/>
      <c r="O1" s="9"/>
      <c r="P1" s="9"/>
      <c r="Q1" s="9"/>
      <c r="R1" s="73"/>
      <c r="S1" s="74"/>
    </row>
    <row r="2" s="1" customFormat="1" ht="25.5" spans="1:19">
      <c r="A2" s="15" t="s">
        <v>1</v>
      </c>
      <c r="B2" s="15"/>
      <c r="C2" s="15"/>
      <c r="D2" s="15"/>
      <c r="E2" s="15"/>
      <c r="F2" s="15"/>
      <c r="G2" s="15"/>
      <c r="H2" s="15"/>
      <c r="I2" s="15"/>
      <c r="J2" s="15"/>
      <c r="K2" s="15"/>
      <c r="L2" s="15"/>
      <c r="M2" s="15"/>
      <c r="N2" s="15"/>
      <c r="O2" s="15"/>
      <c r="P2" s="15"/>
      <c r="Q2" s="15"/>
      <c r="R2" s="15"/>
      <c r="S2" s="15"/>
    </row>
    <row r="3" s="2" customFormat="1" ht="39" customHeight="1" spans="1:19">
      <c r="A3" s="16" t="s">
        <v>2</v>
      </c>
      <c r="B3" s="17" t="s">
        <v>3</v>
      </c>
      <c r="C3" s="18" t="s">
        <v>4</v>
      </c>
      <c r="D3" s="19" t="s">
        <v>5</v>
      </c>
      <c r="E3" s="20" t="s">
        <v>6</v>
      </c>
      <c r="F3" s="21"/>
      <c r="G3" s="21" t="s">
        <v>7</v>
      </c>
      <c r="H3" s="20" t="s">
        <v>8</v>
      </c>
      <c r="I3" s="20"/>
      <c r="J3" s="21" t="s">
        <v>9</v>
      </c>
      <c r="K3" s="19" t="s">
        <v>10</v>
      </c>
      <c r="L3" s="19"/>
      <c r="M3" s="19" t="s">
        <v>11</v>
      </c>
      <c r="N3" s="19"/>
      <c r="O3" s="19"/>
      <c r="P3" s="19" t="s">
        <v>12</v>
      </c>
      <c r="Q3" s="19" t="s">
        <v>13</v>
      </c>
      <c r="R3" s="75" t="s">
        <v>14</v>
      </c>
      <c r="S3" s="19" t="s">
        <v>15</v>
      </c>
    </row>
    <row r="4" s="2" customFormat="1" ht="48" customHeight="1" spans="1:19">
      <c r="A4" s="16"/>
      <c r="B4" s="17"/>
      <c r="C4" s="18"/>
      <c r="D4" s="19"/>
      <c r="E4" s="21" t="s">
        <v>16</v>
      </c>
      <c r="F4" s="21" t="s">
        <v>17</v>
      </c>
      <c r="G4" s="21"/>
      <c r="H4" s="21" t="s">
        <v>16</v>
      </c>
      <c r="I4" s="21" t="s">
        <v>17</v>
      </c>
      <c r="J4" s="21"/>
      <c r="K4" s="19" t="s">
        <v>16</v>
      </c>
      <c r="L4" s="19" t="s">
        <v>18</v>
      </c>
      <c r="M4" s="19" t="s">
        <v>19</v>
      </c>
      <c r="N4" s="19" t="s">
        <v>20</v>
      </c>
      <c r="O4" s="19" t="s">
        <v>21</v>
      </c>
      <c r="P4" s="19" t="s">
        <v>22</v>
      </c>
      <c r="Q4" s="76" t="s">
        <v>23</v>
      </c>
      <c r="R4" s="77" t="s">
        <v>23</v>
      </c>
      <c r="S4" s="19"/>
    </row>
    <row r="5" s="2" customFormat="1" ht="35" customHeight="1" spans="1:19">
      <c r="A5" s="22"/>
      <c r="B5" s="23" t="s">
        <v>24</v>
      </c>
      <c r="C5" s="23"/>
      <c r="D5" s="23"/>
      <c r="E5" s="24">
        <f>E6+E68+E151+E209+E223+E234+E245+E253+E292+E149</f>
        <v>390</v>
      </c>
      <c r="F5" s="24">
        <f t="shared" ref="F5:R5" si="0">F6+F68+F151+F209+F223+F234+F245+F253+F292+F149</f>
        <v>28094</v>
      </c>
      <c r="G5" s="24">
        <f t="shared" si="0"/>
        <v>44920</v>
      </c>
      <c r="H5" s="24">
        <f t="shared" si="0"/>
        <v>87</v>
      </c>
      <c r="I5" s="24">
        <f t="shared" si="0"/>
        <v>203</v>
      </c>
      <c r="J5" s="24">
        <f t="shared" si="0"/>
        <v>623</v>
      </c>
      <c r="K5" s="24">
        <f t="shared" si="0"/>
        <v>1</v>
      </c>
      <c r="L5" s="24">
        <f t="shared" si="0"/>
        <v>780</v>
      </c>
      <c r="M5" s="24">
        <f t="shared" si="0"/>
        <v>477</v>
      </c>
      <c r="N5" s="24">
        <f t="shared" si="0"/>
        <v>477</v>
      </c>
      <c r="O5" s="24">
        <f t="shared" si="0"/>
        <v>0</v>
      </c>
      <c r="P5" s="64" t="s">
        <v>25</v>
      </c>
      <c r="Q5" s="78" t="s">
        <v>25</v>
      </c>
      <c r="R5" s="79" t="s">
        <v>25</v>
      </c>
      <c r="S5" s="64"/>
    </row>
    <row r="6" s="3" customFormat="1" ht="25" customHeight="1" spans="1:19">
      <c r="A6" s="23"/>
      <c r="B6" s="25" t="s">
        <v>26</v>
      </c>
      <c r="C6" s="25"/>
      <c r="D6" s="25"/>
      <c r="E6" s="23">
        <f>SUM(E7:E67)</f>
        <v>100</v>
      </c>
      <c r="F6" s="23">
        <f t="shared" ref="F6:R6" si="1">SUM(F7:F67)</f>
        <v>5380</v>
      </c>
      <c r="G6" s="23">
        <f t="shared" si="1"/>
        <v>10780</v>
      </c>
      <c r="H6" s="23">
        <f t="shared" si="1"/>
        <v>34</v>
      </c>
      <c r="I6" s="23">
        <f t="shared" si="1"/>
        <v>28</v>
      </c>
      <c r="J6" s="23">
        <f t="shared" si="1"/>
        <v>238</v>
      </c>
      <c r="K6" s="23">
        <f t="shared" si="1"/>
        <v>1</v>
      </c>
      <c r="L6" s="23">
        <f t="shared" si="1"/>
        <v>780</v>
      </c>
      <c r="M6" s="23">
        <f t="shared" si="1"/>
        <v>134</v>
      </c>
      <c r="N6" s="23">
        <f t="shared" si="1"/>
        <v>134</v>
      </c>
      <c r="O6" s="23">
        <f t="shared" si="1"/>
        <v>0</v>
      </c>
      <c r="P6" s="64" t="s">
        <v>25</v>
      </c>
      <c r="Q6" s="78" t="s">
        <v>25</v>
      </c>
      <c r="R6" s="79" t="s">
        <v>25</v>
      </c>
      <c r="S6" s="80"/>
    </row>
    <row r="7" ht="25" customHeight="1" outlineLevel="1" spans="1:19">
      <c r="A7" s="26">
        <v>1</v>
      </c>
      <c r="B7" s="27" t="s">
        <v>27</v>
      </c>
      <c r="C7" s="28" t="s">
        <v>28</v>
      </c>
      <c r="D7" s="29" t="s">
        <v>29</v>
      </c>
      <c r="E7" s="30">
        <v>3</v>
      </c>
      <c r="F7" s="31">
        <v>120</v>
      </c>
      <c r="G7" s="32">
        <v>360</v>
      </c>
      <c r="H7" s="30">
        <v>0</v>
      </c>
      <c r="I7" s="65">
        <v>0</v>
      </c>
      <c r="J7" s="65">
        <v>0</v>
      </c>
      <c r="K7" s="65">
        <v>0</v>
      </c>
      <c r="L7" s="65">
        <v>0</v>
      </c>
      <c r="M7" s="30">
        <v>4</v>
      </c>
      <c r="N7" s="65">
        <v>4</v>
      </c>
      <c r="O7" s="65">
        <v>0</v>
      </c>
      <c r="P7" s="66">
        <v>45231</v>
      </c>
      <c r="Q7" s="31" t="s">
        <v>30</v>
      </c>
      <c r="R7" s="81">
        <v>45279</v>
      </c>
      <c r="S7" s="31"/>
    </row>
    <row r="8" ht="25" customHeight="1" outlineLevel="1" spans="1:19">
      <c r="A8" s="26">
        <v>2</v>
      </c>
      <c r="B8" s="33"/>
      <c r="C8" s="31"/>
      <c r="D8" s="34"/>
      <c r="E8" s="30">
        <v>1</v>
      </c>
      <c r="F8" s="31">
        <v>160</v>
      </c>
      <c r="G8" s="32">
        <v>160</v>
      </c>
      <c r="H8" s="30"/>
      <c r="I8" s="65"/>
      <c r="J8" s="65"/>
      <c r="K8" s="65"/>
      <c r="L8" s="65"/>
      <c r="M8" s="30"/>
      <c r="N8" s="65"/>
      <c r="O8" s="65"/>
      <c r="P8" s="66"/>
      <c r="Q8" s="166" t="s">
        <v>31</v>
      </c>
      <c r="R8" s="81"/>
      <c r="S8" s="31"/>
    </row>
    <row r="9" ht="25" customHeight="1" outlineLevel="1" spans="1:19">
      <c r="A9" s="26">
        <v>3</v>
      </c>
      <c r="B9" s="35" t="s">
        <v>27</v>
      </c>
      <c r="C9" s="29" t="s">
        <v>32</v>
      </c>
      <c r="D9" s="29" t="s">
        <v>33</v>
      </c>
      <c r="E9" s="30">
        <v>4</v>
      </c>
      <c r="F9" s="31">
        <v>120</v>
      </c>
      <c r="G9" s="32">
        <v>480</v>
      </c>
      <c r="H9" s="30">
        <v>0</v>
      </c>
      <c r="I9" s="65">
        <v>0</v>
      </c>
      <c r="J9" s="65">
        <v>0</v>
      </c>
      <c r="K9" s="65">
        <v>0</v>
      </c>
      <c r="L9" s="65">
        <v>0</v>
      </c>
      <c r="M9" s="30">
        <v>4</v>
      </c>
      <c r="N9" s="65">
        <v>4</v>
      </c>
      <c r="O9" s="65">
        <v>0</v>
      </c>
      <c r="P9" s="66">
        <v>45047</v>
      </c>
      <c r="Q9" s="31" t="s">
        <v>34</v>
      </c>
      <c r="R9" s="82">
        <v>44974</v>
      </c>
      <c r="S9" s="83"/>
    </row>
    <row r="10" ht="25" customHeight="1" outlineLevel="1" spans="1:19">
      <c r="A10" s="26">
        <v>4</v>
      </c>
      <c r="B10" s="27" t="s">
        <v>27</v>
      </c>
      <c r="C10" s="36" t="s">
        <v>35</v>
      </c>
      <c r="D10" s="37" t="s">
        <v>36</v>
      </c>
      <c r="E10" s="30">
        <v>2</v>
      </c>
      <c r="F10" s="38">
        <v>60</v>
      </c>
      <c r="G10" s="33">
        <v>120</v>
      </c>
      <c r="H10" s="30">
        <v>0</v>
      </c>
      <c r="I10" s="33">
        <v>0</v>
      </c>
      <c r="J10" s="38">
        <v>0</v>
      </c>
      <c r="K10" s="33">
        <v>0</v>
      </c>
      <c r="L10" s="33">
        <v>0</v>
      </c>
      <c r="M10" s="30">
        <v>2</v>
      </c>
      <c r="N10" s="33">
        <v>2</v>
      </c>
      <c r="O10" s="33">
        <v>0</v>
      </c>
      <c r="P10" s="66">
        <v>45047</v>
      </c>
      <c r="Q10" s="26" t="s">
        <v>37</v>
      </c>
      <c r="R10" s="81">
        <v>45093</v>
      </c>
      <c r="S10" s="49"/>
    </row>
    <row r="11" ht="25" customHeight="1" outlineLevel="1" spans="1:19">
      <c r="A11" s="26">
        <v>5</v>
      </c>
      <c r="B11" s="27" t="s">
        <v>27</v>
      </c>
      <c r="C11" s="29" t="s">
        <v>38</v>
      </c>
      <c r="D11" s="29" t="s">
        <v>39</v>
      </c>
      <c r="E11" s="30">
        <v>2</v>
      </c>
      <c r="F11" s="31">
        <v>60</v>
      </c>
      <c r="G11" s="32">
        <v>120</v>
      </c>
      <c r="H11" s="30">
        <v>0</v>
      </c>
      <c r="I11" s="65">
        <v>0</v>
      </c>
      <c r="J11" s="65">
        <v>0</v>
      </c>
      <c r="K11" s="65">
        <v>0</v>
      </c>
      <c r="L11" s="65">
        <v>0</v>
      </c>
      <c r="M11" s="30">
        <v>2</v>
      </c>
      <c r="N11" s="65">
        <v>2</v>
      </c>
      <c r="O11" s="65">
        <v>0</v>
      </c>
      <c r="P11" s="66">
        <v>44562</v>
      </c>
      <c r="Q11" s="31" t="s">
        <v>40</v>
      </c>
      <c r="R11" s="81">
        <v>45020</v>
      </c>
      <c r="S11" s="83"/>
    </row>
    <row r="12" ht="25" customHeight="1" outlineLevel="1" spans="1:19">
      <c r="A12" s="26">
        <v>6</v>
      </c>
      <c r="B12" s="27" t="s">
        <v>27</v>
      </c>
      <c r="C12" s="29" t="s">
        <v>41</v>
      </c>
      <c r="D12" s="29" t="s">
        <v>42</v>
      </c>
      <c r="E12" s="30">
        <v>6</v>
      </c>
      <c r="F12" s="31">
        <v>60</v>
      </c>
      <c r="G12" s="32">
        <v>360</v>
      </c>
      <c r="H12" s="30">
        <v>0</v>
      </c>
      <c r="I12" s="65">
        <v>0</v>
      </c>
      <c r="J12" s="65">
        <v>0</v>
      </c>
      <c r="K12" s="65">
        <v>0</v>
      </c>
      <c r="L12" s="65">
        <v>0</v>
      </c>
      <c r="M12" s="30">
        <v>6</v>
      </c>
      <c r="N12" s="65">
        <v>6</v>
      </c>
      <c r="O12" s="65">
        <v>0</v>
      </c>
      <c r="P12" s="66">
        <v>45078</v>
      </c>
      <c r="Q12" s="31" t="s">
        <v>43</v>
      </c>
      <c r="R12" s="81">
        <v>45260</v>
      </c>
      <c r="S12" s="83"/>
    </row>
    <row r="13" ht="25" customHeight="1" outlineLevel="1" spans="1:19">
      <c r="A13" s="26">
        <v>7</v>
      </c>
      <c r="B13" s="27" t="s">
        <v>27</v>
      </c>
      <c r="C13" s="39" t="s">
        <v>44</v>
      </c>
      <c r="D13" s="40" t="s">
        <v>45</v>
      </c>
      <c r="E13" s="30">
        <v>1</v>
      </c>
      <c r="F13" s="38">
        <v>240</v>
      </c>
      <c r="G13" s="33">
        <v>960</v>
      </c>
      <c r="H13" s="30">
        <v>0</v>
      </c>
      <c r="I13" s="33">
        <v>0</v>
      </c>
      <c r="J13" s="33">
        <v>0</v>
      </c>
      <c r="K13" s="33">
        <v>0</v>
      </c>
      <c r="L13" s="33">
        <v>0</v>
      </c>
      <c r="M13" s="30">
        <v>7</v>
      </c>
      <c r="N13" s="33">
        <v>7</v>
      </c>
      <c r="O13" s="33">
        <v>0</v>
      </c>
      <c r="P13" s="67">
        <v>45047</v>
      </c>
      <c r="Q13" s="26" t="s">
        <v>46</v>
      </c>
      <c r="R13" s="84">
        <v>45212</v>
      </c>
      <c r="S13" s="85"/>
    </row>
    <row r="14" ht="25" customHeight="1" outlineLevel="1" spans="1:19">
      <c r="A14" s="26">
        <v>8</v>
      </c>
      <c r="B14" s="33"/>
      <c r="C14" s="41"/>
      <c r="D14" s="42"/>
      <c r="E14" s="30">
        <v>6</v>
      </c>
      <c r="F14" s="38">
        <v>120</v>
      </c>
      <c r="G14" s="33"/>
      <c r="H14" s="30"/>
      <c r="I14" s="33"/>
      <c r="J14" s="33"/>
      <c r="K14" s="33"/>
      <c r="L14" s="33"/>
      <c r="M14" s="30"/>
      <c r="N14" s="33"/>
      <c r="O14" s="33"/>
      <c r="P14" s="67"/>
      <c r="Q14" s="26"/>
      <c r="R14" s="84"/>
      <c r="S14" s="83"/>
    </row>
    <row r="15" ht="25" customHeight="1" outlineLevel="1" spans="1:19">
      <c r="A15" s="26">
        <v>9</v>
      </c>
      <c r="B15" s="27" t="s">
        <v>27</v>
      </c>
      <c r="C15" s="39" t="s">
        <v>44</v>
      </c>
      <c r="D15" s="29" t="s">
        <v>47</v>
      </c>
      <c r="E15" s="30">
        <v>2</v>
      </c>
      <c r="F15" s="31">
        <v>240</v>
      </c>
      <c r="G15" s="32">
        <v>1200</v>
      </c>
      <c r="H15" s="30">
        <v>25</v>
      </c>
      <c r="I15" s="65">
        <v>7</v>
      </c>
      <c r="J15" s="65">
        <v>175</v>
      </c>
      <c r="K15" s="33">
        <v>0</v>
      </c>
      <c r="L15" s="33">
        <v>0</v>
      </c>
      <c r="M15" s="30">
        <v>33</v>
      </c>
      <c r="N15" s="65">
        <v>33</v>
      </c>
      <c r="O15" s="65">
        <v>0</v>
      </c>
      <c r="P15" s="68">
        <v>45170</v>
      </c>
      <c r="Q15" s="26" t="s">
        <v>48</v>
      </c>
      <c r="R15" s="86">
        <v>45244</v>
      </c>
      <c r="S15" s="83"/>
    </row>
    <row r="16" ht="25" customHeight="1" outlineLevel="1" spans="1:19">
      <c r="A16" s="26">
        <v>10</v>
      </c>
      <c r="B16" s="33"/>
      <c r="C16" s="41"/>
      <c r="D16" s="34"/>
      <c r="E16" s="30">
        <v>6</v>
      </c>
      <c r="F16" s="31">
        <v>120</v>
      </c>
      <c r="G16" s="32"/>
      <c r="H16" s="30"/>
      <c r="I16" s="65"/>
      <c r="J16" s="65"/>
      <c r="K16" s="33"/>
      <c r="L16" s="33"/>
      <c r="M16" s="30"/>
      <c r="N16" s="65"/>
      <c r="O16" s="65"/>
      <c r="P16" s="65"/>
      <c r="Q16" s="26"/>
      <c r="R16" s="86"/>
      <c r="S16" s="83"/>
    </row>
    <row r="17" ht="25" customHeight="1" outlineLevel="1" spans="1:19">
      <c r="A17" s="26">
        <v>11</v>
      </c>
      <c r="B17" s="27" t="s">
        <v>27</v>
      </c>
      <c r="C17" s="36" t="s">
        <v>49</v>
      </c>
      <c r="D17" s="43" t="s">
        <v>50</v>
      </c>
      <c r="E17" s="30">
        <v>4</v>
      </c>
      <c r="F17" s="30">
        <v>60</v>
      </c>
      <c r="G17" s="30">
        <v>240</v>
      </c>
      <c r="H17" s="30">
        <v>0</v>
      </c>
      <c r="I17" s="30">
        <v>0</v>
      </c>
      <c r="J17" s="30">
        <v>0</v>
      </c>
      <c r="K17" s="44">
        <f t="shared" ref="K17:K19" si="2">SUM(K18:K18)</f>
        <v>0</v>
      </c>
      <c r="L17" s="44">
        <f t="shared" ref="L17:L19" si="3">SUM(L18:L18)</f>
        <v>0</v>
      </c>
      <c r="M17" s="30">
        <v>4</v>
      </c>
      <c r="N17" s="30">
        <v>4</v>
      </c>
      <c r="O17" s="30">
        <v>0</v>
      </c>
      <c r="P17" s="67">
        <v>45270</v>
      </c>
      <c r="Q17" s="87" t="s">
        <v>51</v>
      </c>
      <c r="R17" s="88">
        <v>45290</v>
      </c>
      <c r="S17" s="83"/>
    </row>
    <row r="18" ht="25" customHeight="1" outlineLevel="1" spans="1:19">
      <c r="A18" s="26">
        <v>12</v>
      </c>
      <c r="B18" s="27" t="s">
        <v>27</v>
      </c>
      <c r="C18" s="36" t="s">
        <v>49</v>
      </c>
      <c r="D18" s="43" t="s">
        <v>52</v>
      </c>
      <c r="E18" s="44">
        <v>1</v>
      </c>
      <c r="F18" s="44">
        <v>60</v>
      </c>
      <c r="G18" s="30">
        <v>60</v>
      </c>
      <c r="H18" s="30">
        <v>1</v>
      </c>
      <c r="I18" s="30">
        <v>7</v>
      </c>
      <c r="J18" s="44">
        <v>7</v>
      </c>
      <c r="K18" s="44">
        <f t="shared" si="2"/>
        <v>0</v>
      </c>
      <c r="L18" s="44">
        <f t="shared" si="3"/>
        <v>0</v>
      </c>
      <c r="M18" s="30">
        <v>2</v>
      </c>
      <c r="N18" s="30">
        <v>2</v>
      </c>
      <c r="O18" s="30">
        <v>0</v>
      </c>
      <c r="P18" s="67">
        <v>45231</v>
      </c>
      <c r="Q18" s="87" t="s">
        <v>53</v>
      </c>
      <c r="R18" s="88">
        <v>45290</v>
      </c>
      <c r="S18" s="83"/>
    </row>
    <row r="19" ht="25" customHeight="1" outlineLevel="1" spans="1:19">
      <c r="A19" s="26">
        <v>13</v>
      </c>
      <c r="B19" s="27" t="s">
        <v>27</v>
      </c>
      <c r="C19" s="36" t="s">
        <v>49</v>
      </c>
      <c r="D19" s="43" t="s">
        <v>54</v>
      </c>
      <c r="E19" s="30">
        <v>0</v>
      </c>
      <c r="F19" s="30">
        <v>0</v>
      </c>
      <c r="G19" s="30">
        <v>0</v>
      </c>
      <c r="H19" s="30">
        <v>5</v>
      </c>
      <c r="I19" s="30">
        <v>7</v>
      </c>
      <c r="J19" s="44">
        <v>35</v>
      </c>
      <c r="K19" s="44">
        <f t="shared" si="2"/>
        <v>0</v>
      </c>
      <c r="L19" s="44">
        <f t="shared" si="3"/>
        <v>0</v>
      </c>
      <c r="M19" s="30">
        <v>5</v>
      </c>
      <c r="N19" s="30">
        <v>5</v>
      </c>
      <c r="O19" s="30">
        <v>0</v>
      </c>
      <c r="P19" s="67">
        <v>45231</v>
      </c>
      <c r="Q19" s="87" t="s">
        <v>55</v>
      </c>
      <c r="R19" s="88">
        <v>45290</v>
      </c>
      <c r="S19" s="83"/>
    </row>
    <row r="20" ht="25" customHeight="1" outlineLevel="1" spans="1:19">
      <c r="A20" s="26">
        <v>14</v>
      </c>
      <c r="B20" s="27" t="s">
        <v>27</v>
      </c>
      <c r="C20" s="36" t="s">
        <v>56</v>
      </c>
      <c r="D20" s="40" t="s">
        <v>57</v>
      </c>
      <c r="E20" s="44">
        <v>1</v>
      </c>
      <c r="F20" s="38">
        <v>120</v>
      </c>
      <c r="G20" s="33">
        <v>120</v>
      </c>
      <c r="H20" s="30">
        <v>0</v>
      </c>
      <c r="I20" s="33">
        <v>0</v>
      </c>
      <c r="J20" s="38">
        <v>0</v>
      </c>
      <c r="K20" s="33">
        <v>0</v>
      </c>
      <c r="L20" s="33">
        <v>0</v>
      </c>
      <c r="M20" s="30">
        <v>1</v>
      </c>
      <c r="N20" s="33">
        <v>1</v>
      </c>
      <c r="O20" s="33">
        <v>0</v>
      </c>
      <c r="P20" s="69">
        <v>45139</v>
      </c>
      <c r="Q20" s="26" t="s">
        <v>58</v>
      </c>
      <c r="R20" s="88">
        <v>45145</v>
      </c>
      <c r="S20" s="85"/>
    </row>
    <row r="21" ht="25" customHeight="1" outlineLevel="1" spans="1:19">
      <c r="A21" s="26">
        <v>15</v>
      </c>
      <c r="B21" s="27" t="s">
        <v>27</v>
      </c>
      <c r="C21" s="36" t="s">
        <v>56</v>
      </c>
      <c r="D21" s="45" t="s">
        <v>59</v>
      </c>
      <c r="E21" s="46">
        <v>1</v>
      </c>
      <c r="F21" s="38">
        <v>120</v>
      </c>
      <c r="G21" s="33">
        <v>120</v>
      </c>
      <c r="H21" s="30">
        <v>0</v>
      </c>
      <c r="I21" s="33">
        <v>0</v>
      </c>
      <c r="J21" s="38">
        <v>0</v>
      </c>
      <c r="K21" s="33">
        <v>0</v>
      </c>
      <c r="L21" s="33">
        <v>0</v>
      </c>
      <c r="M21" s="30">
        <v>1</v>
      </c>
      <c r="N21" s="33">
        <v>1</v>
      </c>
      <c r="O21" s="33">
        <v>0</v>
      </c>
      <c r="P21" s="69">
        <v>45139</v>
      </c>
      <c r="Q21" s="46" t="s">
        <v>60</v>
      </c>
      <c r="R21" s="88">
        <v>45173</v>
      </c>
      <c r="S21" s="85"/>
    </row>
    <row r="22" ht="25" customHeight="1" outlineLevel="1" spans="1:19">
      <c r="A22" s="26">
        <v>16</v>
      </c>
      <c r="B22" s="27" t="s">
        <v>27</v>
      </c>
      <c r="C22" s="36" t="s">
        <v>61</v>
      </c>
      <c r="D22" s="37" t="s">
        <v>62</v>
      </c>
      <c r="E22" s="30">
        <v>5</v>
      </c>
      <c r="F22" s="38">
        <v>120</v>
      </c>
      <c r="G22" s="33">
        <v>600</v>
      </c>
      <c r="H22" s="30">
        <v>0</v>
      </c>
      <c r="I22" s="33">
        <v>0</v>
      </c>
      <c r="J22" s="38">
        <v>0</v>
      </c>
      <c r="K22" s="33">
        <v>0</v>
      </c>
      <c r="L22" s="33">
        <v>0</v>
      </c>
      <c r="M22" s="30">
        <v>5</v>
      </c>
      <c r="N22" s="33">
        <v>5</v>
      </c>
      <c r="O22" s="33">
        <v>0</v>
      </c>
      <c r="P22" s="66">
        <v>45170</v>
      </c>
      <c r="Q22" s="26" t="s">
        <v>63</v>
      </c>
      <c r="R22" s="81">
        <v>45286</v>
      </c>
      <c r="S22" s="49"/>
    </row>
    <row r="23" ht="25" customHeight="1" outlineLevel="1" spans="1:19">
      <c r="A23" s="26">
        <v>17</v>
      </c>
      <c r="B23" s="27" t="s">
        <v>27</v>
      </c>
      <c r="C23" s="39" t="s">
        <v>64</v>
      </c>
      <c r="D23" s="39" t="s">
        <v>65</v>
      </c>
      <c r="E23" s="44">
        <v>2</v>
      </c>
      <c r="F23" s="44">
        <v>100</v>
      </c>
      <c r="G23" s="44">
        <v>200</v>
      </c>
      <c r="H23" s="30">
        <v>0</v>
      </c>
      <c r="I23" s="33">
        <v>0</v>
      </c>
      <c r="J23" s="38">
        <v>0</v>
      </c>
      <c r="K23" s="33">
        <v>0</v>
      </c>
      <c r="L23" s="33">
        <v>0</v>
      </c>
      <c r="M23" s="30">
        <v>2</v>
      </c>
      <c r="N23" s="33">
        <v>2</v>
      </c>
      <c r="O23" s="33">
        <v>0</v>
      </c>
      <c r="P23" s="69">
        <v>44992</v>
      </c>
      <c r="Q23" s="89" t="s">
        <v>66</v>
      </c>
      <c r="R23" s="84">
        <v>45132</v>
      </c>
      <c r="S23" s="85"/>
    </row>
    <row r="24" ht="25" customHeight="1" outlineLevel="1" spans="1:19">
      <c r="A24" s="26">
        <v>18</v>
      </c>
      <c r="B24" s="27" t="s">
        <v>27</v>
      </c>
      <c r="C24" s="47" t="s">
        <v>67</v>
      </c>
      <c r="D24" s="48" t="s">
        <v>68</v>
      </c>
      <c r="E24" s="30">
        <v>2</v>
      </c>
      <c r="F24" s="38">
        <v>120</v>
      </c>
      <c r="G24" s="33">
        <v>240</v>
      </c>
      <c r="H24" s="30">
        <v>0</v>
      </c>
      <c r="I24" s="33">
        <v>0</v>
      </c>
      <c r="J24" s="38">
        <v>0</v>
      </c>
      <c r="K24" s="33">
        <v>0</v>
      </c>
      <c r="L24" s="33">
        <v>0</v>
      </c>
      <c r="M24" s="30">
        <v>2</v>
      </c>
      <c r="N24" s="33">
        <v>2</v>
      </c>
      <c r="O24" s="33">
        <v>0</v>
      </c>
      <c r="P24" s="69">
        <v>45271</v>
      </c>
      <c r="Q24" s="167" t="s">
        <v>69</v>
      </c>
      <c r="R24" s="81">
        <v>45287</v>
      </c>
      <c r="S24" s="85"/>
    </row>
    <row r="25" ht="25" customHeight="1" outlineLevel="1" spans="1:19">
      <c r="A25" s="26">
        <v>19</v>
      </c>
      <c r="B25" s="33"/>
      <c r="C25" s="49"/>
      <c r="D25" s="50"/>
      <c r="E25" s="30"/>
      <c r="F25" s="38"/>
      <c r="G25" s="33"/>
      <c r="H25" s="30"/>
      <c r="I25" s="33"/>
      <c r="J25" s="38"/>
      <c r="K25" s="33"/>
      <c r="L25" s="33"/>
      <c r="M25" s="30"/>
      <c r="N25" s="33"/>
      <c r="O25" s="33"/>
      <c r="P25" s="69"/>
      <c r="Q25" s="168" t="s">
        <v>70</v>
      </c>
      <c r="R25" s="81"/>
      <c r="S25" s="83"/>
    </row>
    <row r="26" ht="25" customHeight="1" outlineLevel="1" spans="1:19">
      <c r="A26" s="26">
        <v>20</v>
      </c>
      <c r="B26" s="27" t="s">
        <v>27</v>
      </c>
      <c r="C26" s="51" t="s">
        <v>71</v>
      </c>
      <c r="D26" s="37" t="s">
        <v>72</v>
      </c>
      <c r="E26" s="30">
        <v>2</v>
      </c>
      <c r="F26" s="38">
        <v>120</v>
      </c>
      <c r="G26" s="33">
        <v>240</v>
      </c>
      <c r="H26" s="30">
        <v>0</v>
      </c>
      <c r="I26" s="33">
        <v>0</v>
      </c>
      <c r="J26" s="33">
        <v>0</v>
      </c>
      <c r="K26" s="33">
        <v>0</v>
      </c>
      <c r="L26" s="33">
        <v>0</v>
      </c>
      <c r="M26" s="30">
        <v>2</v>
      </c>
      <c r="N26" s="33">
        <v>2</v>
      </c>
      <c r="O26" s="33">
        <v>0</v>
      </c>
      <c r="P26" s="69">
        <v>45200</v>
      </c>
      <c r="Q26" s="169" t="s">
        <v>73</v>
      </c>
      <c r="R26" s="84">
        <v>45239</v>
      </c>
      <c r="S26" s="49"/>
    </row>
    <row r="27" ht="25" customHeight="1" outlineLevel="1" spans="1:19">
      <c r="A27" s="26">
        <v>21</v>
      </c>
      <c r="B27" s="33"/>
      <c r="C27" s="52"/>
      <c r="D27" s="53"/>
      <c r="E27" s="30"/>
      <c r="F27" s="38"/>
      <c r="G27" s="33"/>
      <c r="H27" s="30"/>
      <c r="I27" s="33"/>
      <c r="J27" s="33"/>
      <c r="K27" s="33"/>
      <c r="L27" s="33"/>
      <c r="M27" s="30"/>
      <c r="N27" s="33"/>
      <c r="O27" s="33"/>
      <c r="P27" s="69"/>
      <c r="Q27" s="169" t="s">
        <v>74</v>
      </c>
      <c r="R27" s="84"/>
      <c r="S27" s="49"/>
    </row>
    <row r="28" ht="25" customHeight="1" outlineLevel="1" spans="1:19">
      <c r="A28" s="26">
        <v>22</v>
      </c>
      <c r="B28" s="27" t="s">
        <v>27</v>
      </c>
      <c r="C28" s="36" t="s">
        <v>75</v>
      </c>
      <c r="D28" s="37" t="s">
        <v>76</v>
      </c>
      <c r="E28" s="30">
        <v>2</v>
      </c>
      <c r="F28" s="38">
        <v>120</v>
      </c>
      <c r="G28" s="33">
        <v>240</v>
      </c>
      <c r="H28" s="30">
        <v>0</v>
      </c>
      <c r="I28" s="33">
        <v>0</v>
      </c>
      <c r="J28" s="38">
        <v>0</v>
      </c>
      <c r="K28" s="33">
        <v>0</v>
      </c>
      <c r="L28" s="33">
        <v>0</v>
      </c>
      <c r="M28" s="30">
        <v>6</v>
      </c>
      <c r="N28" s="33">
        <v>6</v>
      </c>
      <c r="O28" s="33">
        <v>0</v>
      </c>
      <c r="P28" s="66">
        <v>44986</v>
      </c>
      <c r="Q28" s="26" t="s">
        <v>77</v>
      </c>
      <c r="R28" s="81">
        <v>45041</v>
      </c>
      <c r="S28" s="49"/>
    </row>
    <row r="29" ht="25" customHeight="1" outlineLevel="1" spans="1:19">
      <c r="A29" s="26">
        <v>23</v>
      </c>
      <c r="B29" s="33"/>
      <c r="C29" s="38"/>
      <c r="D29" s="53"/>
      <c r="E29" s="30">
        <v>4</v>
      </c>
      <c r="F29" s="31">
        <v>60</v>
      </c>
      <c r="G29" s="32">
        <v>240</v>
      </c>
      <c r="H29" s="30"/>
      <c r="I29" s="33"/>
      <c r="J29" s="38"/>
      <c r="K29" s="33"/>
      <c r="L29" s="33"/>
      <c r="M29" s="30"/>
      <c r="N29" s="33"/>
      <c r="O29" s="33"/>
      <c r="P29" s="66">
        <v>45200</v>
      </c>
      <c r="Q29" s="31" t="s">
        <v>78</v>
      </c>
      <c r="R29" s="81">
        <v>45244</v>
      </c>
      <c r="S29" s="49"/>
    </row>
    <row r="30" ht="25" customHeight="1" outlineLevel="1" spans="1:19">
      <c r="A30" s="26">
        <v>24</v>
      </c>
      <c r="B30" s="27" t="s">
        <v>27</v>
      </c>
      <c r="C30" s="36" t="s">
        <v>79</v>
      </c>
      <c r="D30" s="39" t="s">
        <v>80</v>
      </c>
      <c r="E30" s="30">
        <v>2</v>
      </c>
      <c r="F30" s="38">
        <v>360</v>
      </c>
      <c r="G30" s="33">
        <v>720</v>
      </c>
      <c r="H30" s="30">
        <v>0</v>
      </c>
      <c r="I30" s="33">
        <v>0</v>
      </c>
      <c r="J30" s="38">
        <v>0</v>
      </c>
      <c r="K30" s="33">
        <v>0</v>
      </c>
      <c r="L30" s="33">
        <v>0</v>
      </c>
      <c r="M30" s="30">
        <v>2</v>
      </c>
      <c r="N30" s="33">
        <v>2</v>
      </c>
      <c r="O30" s="33">
        <v>0</v>
      </c>
      <c r="P30" s="66">
        <v>44958</v>
      </c>
      <c r="Q30" s="38" t="s">
        <v>81</v>
      </c>
      <c r="R30" s="81">
        <v>44991</v>
      </c>
      <c r="S30" s="85"/>
    </row>
    <row r="31" ht="25" customHeight="1" outlineLevel="1" spans="1:19">
      <c r="A31" s="26">
        <v>25</v>
      </c>
      <c r="B31" s="27" t="s">
        <v>27</v>
      </c>
      <c r="C31" s="36" t="s">
        <v>82</v>
      </c>
      <c r="D31" s="37" t="s">
        <v>83</v>
      </c>
      <c r="E31" s="30">
        <v>5</v>
      </c>
      <c r="F31" s="38">
        <v>120</v>
      </c>
      <c r="G31" s="33">
        <v>600</v>
      </c>
      <c r="H31" s="30">
        <v>0</v>
      </c>
      <c r="I31" s="33">
        <v>0</v>
      </c>
      <c r="J31" s="38">
        <v>0</v>
      </c>
      <c r="K31" s="33">
        <v>0</v>
      </c>
      <c r="L31" s="33">
        <v>0</v>
      </c>
      <c r="M31" s="30">
        <v>5</v>
      </c>
      <c r="N31" s="33">
        <v>5</v>
      </c>
      <c r="O31" s="33">
        <v>0</v>
      </c>
      <c r="P31" s="69">
        <v>45118</v>
      </c>
      <c r="Q31" s="167" t="s">
        <v>84</v>
      </c>
      <c r="R31" s="81">
        <v>45240</v>
      </c>
      <c r="S31" s="49"/>
    </row>
    <row r="32" ht="25" customHeight="1" outlineLevel="1" spans="1:19">
      <c r="A32" s="26">
        <v>26</v>
      </c>
      <c r="B32" s="33"/>
      <c r="C32" s="38"/>
      <c r="D32" s="53"/>
      <c r="E32" s="30"/>
      <c r="F32" s="38"/>
      <c r="G32" s="33"/>
      <c r="H32" s="30"/>
      <c r="I32" s="33"/>
      <c r="J32" s="38"/>
      <c r="K32" s="33"/>
      <c r="L32" s="33"/>
      <c r="M32" s="30"/>
      <c r="N32" s="33"/>
      <c r="O32" s="33"/>
      <c r="P32" s="69">
        <v>45118</v>
      </c>
      <c r="Q32" s="167" t="s">
        <v>85</v>
      </c>
      <c r="R32" s="81"/>
      <c r="S32" s="49"/>
    </row>
    <row r="33" ht="25" customHeight="1" outlineLevel="1" spans="1:19">
      <c r="A33" s="26">
        <v>27</v>
      </c>
      <c r="B33" s="33"/>
      <c r="C33" s="38"/>
      <c r="D33" s="53"/>
      <c r="E33" s="30"/>
      <c r="F33" s="38"/>
      <c r="G33" s="33"/>
      <c r="H33" s="30"/>
      <c r="I33" s="33"/>
      <c r="J33" s="38"/>
      <c r="K33" s="33"/>
      <c r="L33" s="33"/>
      <c r="M33" s="30"/>
      <c r="N33" s="33"/>
      <c r="O33" s="33"/>
      <c r="P33" s="69">
        <v>45118</v>
      </c>
      <c r="Q33" s="167" t="s">
        <v>86</v>
      </c>
      <c r="R33" s="81"/>
      <c r="S33" s="49"/>
    </row>
    <row r="34" ht="25" customHeight="1" outlineLevel="1" spans="1:19">
      <c r="A34" s="26">
        <v>28</v>
      </c>
      <c r="B34" s="33"/>
      <c r="C34" s="38"/>
      <c r="D34" s="53"/>
      <c r="E34" s="30">
        <v>1</v>
      </c>
      <c r="F34" s="31">
        <v>160</v>
      </c>
      <c r="G34" s="32">
        <v>160</v>
      </c>
      <c r="H34" s="30"/>
      <c r="I34" s="33"/>
      <c r="J34" s="38"/>
      <c r="K34" s="33"/>
      <c r="L34" s="33"/>
      <c r="M34" s="30">
        <v>1</v>
      </c>
      <c r="N34" s="65">
        <v>1</v>
      </c>
      <c r="O34" s="65">
        <v>0</v>
      </c>
      <c r="P34" s="69">
        <v>45118</v>
      </c>
      <c r="Q34" s="167" t="s">
        <v>87</v>
      </c>
      <c r="R34" s="82">
        <v>45264</v>
      </c>
      <c r="S34" s="49"/>
    </row>
    <row r="35" ht="25" customHeight="1" outlineLevel="1" spans="1:19">
      <c r="A35" s="26">
        <v>29</v>
      </c>
      <c r="B35" s="33"/>
      <c r="C35" s="38"/>
      <c r="D35" s="53"/>
      <c r="E35" s="30"/>
      <c r="F35" s="31"/>
      <c r="G35" s="32"/>
      <c r="H35" s="30"/>
      <c r="I35" s="33"/>
      <c r="J35" s="38"/>
      <c r="K35" s="33"/>
      <c r="L35" s="33"/>
      <c r="M35" s="30"/>
      <c r="N35" s="65"/>
      <c r="O35" s="65"/>
      <c r="P35" s="69">
        <v>45118</v>
      </c>
      <c r="Q35" s="167" t="s">
        <v>88</v>
      </c>
      <c r="R35" s="82">
        <v>45226</v>
      </c>
      <c r="S35" s="49"/>
    </row>
    <row r="36" ht="25" customHeight="1" outlineLevel="1" spans="1:19">
      <c r="A36" s="26">
        <v>30</v>
      </c>
      <c r="B36" s="33"/>
      <c r="C36" s="38"/>
      <c r="D36" s="53"/>
      <c r="E36" s="30"/>
      <c r="F36" s="31"/>
      <c r="G36" s="32"/>
      <c r="H36" s="30"/>
      <c r="I36" s="33"/>
      <c r="J36" s="38"/>
      <c r="K36" s="33"/>
      <c r="L36" s="33"/>
      <c r="M36" s="30"/>
      <c r="N36" s="65"/>
      <c r="O36" s="65"/>
      <c r="P36" s="69">
        <v>45118</v>
      </c>
      <c r="Q36" s="167" t="s">
        <v>89</v>
      </c>
      <c r="R36" s="82"/>
      <c r="S36" s="49"/>
    </row>
    <row r="37" ht="25" customHeight="1" outlineLevel="1" spans="1:19">
      <c r="A37" s="26">
        <v>31</v>
      </c>
      <c r="B37" s="54" t="s">
        <v>27</v>
      </c>
      <c r="C37" s="55" t="s">
        <v>90</v>
      </c>
      <c r="D37" s="55" t="s">
        <v>91</v>
      </c>
      <c r="E37" s="44">
        <v>2</v>
      </c>
      <c r="F37" s="44">
        <v>120</v>
      </c>
      <c r="G37" s="44">
        <v>240</v>
      </c>
      <c r="H37" s="44">
        <v>3</v>
      </c>
      <c r="I37" s="44">
        <v>7</v>
      </c>
      <c r="J37" s="44">
        <v>21</v>
      </c>
      <c r="K37" s="44">
        <v>0</v>
      </c>
      <c r="L37" s="44">
        <v>0</v>
      </c>
      <c r="M37" s="26">
        <v>5</v>
      </c>
      <c r="N37" s="26">
        <v>5</v>
      </c>
      <c r="O37" s="26">
        <v>0</v>
      </c>
      <c r="P37" s="69">
        <v>44978</v>
      </c>
      <c r="Q37" s="44" t="s">
        <v>92</v>
      </c>
      <c r="R37" s="84">
        <v>44978</v>
      </c>
      <c r="S37" s="90"/>
    </row>
    <row r="38" ht="25" customHeight="1" outlineLevel="1" spans="1:19">
      <c r="A38" s="26">
        <v>32</v>
      </c>
      <c r="B38" s="27" t="s">
        <v>27</v>
      </c>
      <c r="C38" s="36" t="s">
        <v>93</v>
      </c>
      <c r="D38" s="43" t="s">
        <v>94</v>
      </c>
      <c r="E38" s="30">
        <v>3</v>
      </c>
      <c r="F38" s="38">
        <v>40</v>
      </c>
      <c r="G38" s="56">
        <v>120</v>
      </c>
      <c r="H38" s="30">
        <v>0</v>
      </c>
      <c r="I38" s="33">
        <v>0</v>
      </c>
      <c r="J38" s="38">
        <v>0</v>
      </c>
      <c r="K38" s="33">
        <v>0</v>
      </c>
      <c r="L38" s="33">
        <v>0</v>
      </c>
      <c r="M38" s="30">
        <v>3</v>
      </c>
      <c r="N38" s="33">
        <v>3</v>
      </c>
      <c r="O38" s="33">
        <v>0</v>
      </c>
      <c r="P38" s="69">
        <v>45261</v>
      </c>
      <c r="Q38" s="170" t="s">
        <v>95</v>
      </c>
      <c r="R38" s="91">
        <v>45279</v>
      </c>
      <c r="S38" s="49"/>
    </row>
    <row r="39" ht="25" customHeight="1" outlineLevel="1" spans="1:19">
      <c r="A39" s="26">
        <v>33</v>
      </c>
      <c r="B39" s="27" t="s">
        <v>27</v>
      </c>
      <c r="C39" s="36" t="s">
        <v>93</v>
      </c>
      <c r="D39" s="39" t="s">
        <v>96</v>
      </c>
      <c r="E39" s="30">
        <v>1</v>
      </c>
      <c r="F39" s="38">
        <v>120</v>
      </c>
      <c r="G39" s="56">
        <v>120</v>
      </c>
      <c r="H39" s="30">
        <v>0</v>
      </c>
      <c r="I39" s="33">
        <v>0</v>
      </c>
      <c r="J39" s="38">
        <v>0</v>
      </c>
      <c r="K39" s="33">
        <v>0</v>
      </c>
      <c r="L39" s="33">
        <v>0</v>
      </c>
      <c r="M39" s="30">
        <v>1</v>
      </c>
      <c r="N39" s="70">
        <v>1</v>
      </c>
      <c r="O39" s="33">
        <v>0</v>
      </c>
      <c r="P39" s="69">
        <v>45250</v>
      </c>
      <c r="Q39" s="170" t="s">
        <v>97</v>
      </c>
      <c r="R39" s="91">
        <v>45271</v>
      </c>
      <c r="S39" s="38"/>
    </row>
    <row r="40" ht="25" customHeight="1" outlineLevel="1" spans="1:19">
      <c r="A40" s="26">
        <v>34</v>
      </c>
      <c r="B40" s="27" t="s">
        <v>27</v>
      </c>
      <c r="C40" s="39" t="s">
        <v>98</v>
      </c>
      <c r="D40" s="37" t="s">
        <v>99</v>
      </c>
      <c r="E40" s="30">
        <v>1</v>
      </c>
      <c r="F40" s="38">
        <v>120</v>
      </c>
      <c r="G40" s="33">
        <v>120</v>
      </c>
      <c r="H40" s="30">
        <v>0</v>
      </c>
      <c r="I40" s="33">
        <v>0</v>
      </c>
      <c r="J40" s="38">
        <v>0</v>
      </c>
      <c r="K40" s="33">
        <v>0</v>
      </c>
      <c r="L40" s="33">
        <v>0</v>
      </c>
      <c r="M40" s="30">
        <v>1</v>
      </c>
      <c r="N40" s="33">
        <v>1</v>
      </c>
      <c r="O40" s="33">
        <v>0</v>
      </c>
      <c r="P40" s="69">
        <v>45147</v>
      </c>
      <c r="Q40" s="171" t="s">
        <v>100</v>
      </c>
      <c r="R40" s="81">
        <v>45229</v>
      </c>
      <c r="S40" s="85"/>
    </row>
    <row r="41" ht="25" customHeight="1" outlineLevel="1" spans="1:19">
      <c r="A41" s="26">
        <v>35</v>
      </c>
      <c r="B41" s="27" t="s">
        <v>27</v>
      </c>
      <c r="C41" s="57" t="s">
        <v>101</v>
      </c>
      <c r="D41" s="48" t="s">
        <v>102</v>
      </c>
      <c r="E41" s="30">
        <v>2</v>
      </c>
      <c r="F41" s="38">
        <v>120</v>
      </c>
      <c r="G41" s="33">
        <v>240</v>
      </c>
      <c r="H41" s="30">
        <v>0</v>
      </c>
      <c r="I41" s="33">
        <v>0</v>
      </c>
      <c r="J41" s="38">
        <v>0</v>
      </c>
      <c r="K41" s="33">
        <v>0</v>
      </c>
      <c r="L41" s="33">
        <v>0</v>
      </c>
      <c r="M41" s="30">
        <v>2</v>
      </c>
      <c r="N41" s="33">
        <v>2</v>
      </c>
      <c r="O41" s="33">
        <v>0</v>
      </c>
      <c r="P41" s="69">
        <v>45066</v>
      </c>
      <c r="Q41" s="38" t="s">
        <v>103</v>
      </c>
      <c r="R41" s="81">
        <v>45089</v>
      </c>
      <c r="S41" s="85"/>
    </row>
    <row r="42" ht="25" customHeight="1" outlineLevel="1" spans="1:19">
      <c r="A42" s="26">
        <v>36</v>
      </c>
      <c r="B42" s="27" t="s">
        <v>27</v>
      </c>
      <c r="C42" s="57" t="s">
        <v>104</v>
      </c>
      <c r="D42" s="48" t="s">
        <v>105</v>
      </c>
      <c r="E42" s="30">
        <v>2</v>
      </c>
      <c r="F42" s="38">
        <v>120</v>
      </c>
      <c r="G42" s="33">
        <v>240</v>
      </c>
      <c r="H42" s="30">
        <v>0</v>
      </c>
      <c r="I42" s="33">
        <v>0</v>
      </c>
      <c r="J42" s="38">
        <v>0</v>
      </c>
      <c r="K42" s="33">
        <v>0</v>
      </c>
      <c r="L42" s="33">
        <v>0</v>
      </c>
      <c r="M42" s="30">
        <v>2</v>
      </c>
      <c r="N42" s="33">
        <v>2</v>
      </c>
      <c r="O42" s="33">
        <v>0</v>
      </c>
      <c r="P42" s="66">
        <v>45078</v>
      </c>
      <c r="Q42" s="38" t="s">
        <v>106</v>
      </c>
      <c r="R42" s="81">
        <v>45145</v>
      </c>
      <c r="S42" s="85"/>
    </row>
    <row r="43" ht="25" customHeight="1" outlineLevel="1" spans="1:19">
      <c r="A43" s="26">
        <v>37</v>
      </c>
      <c r="B43" s="58" t="s">
        <v>27</v>
      </c>
      <c r="C43" s="59" t="s">
        <v>107</v>
      </c>
      <c r="D43" s="60" t="s">
        <v>108</v>
      </c>
      <c r="E43" s="61">
        <v>1</v>
      </c>
      <c r="F43" s="62">
        <v>480</v>
      </c>
      <c r="G43" s="61">
        <v>480</v>
      </c>
      <c r="H43" s="61">
        <v>0</v>
      </c>
      <c r="I43" s="61">
        <v>0</v>
      </c>
      <c r="J43" s="61">
        <v>0</v>
      </c>
      <c r="K43" s="61">
        <v>0</v>
      </c>
      <c r="L43" s="61">
        <v>0</v>
      </c>
      <c r="M43" s="61">
        <v>1</v>
      </c>
      <c r="N43" s="61">
        <v>1</v>
      </c>
      <c r="O43" s="61">
        <v>0</v>
      </c>
      <c r="P43" s="69">
        <v>45223</v>
      </c>
      <c r="Q43" s="92" t="s">
        <v>109</v>
      </c>
      <c r="R43" s="93">
        <v>45268</v>
      </c>
      <c r="S43" s="94"/>
    </row>
    <row r="44" ht="25" customHeight="1" outlineLevel="1" spans="1:19">
      <c r="A44" s="26">
        <v>38</v>
      </c>
      <c r="B44" s="58" t="s">
        <v>27</v>
      </c>
      <c r="C44" s="59" t="s">
        <v>107</v>
      </c>
      <c r="D44" s="60" t="s">
        <v>110</v>
      </c>
      <c r="E44" s="61">
        <v>1</v>
      </c>
      <c r="F44" s="62">
        <v>120</v>
      </c>
      <c r="G44" s="61">
        <v>120</v>
      </c>
      <c r="H44" s="61">
        <v>0</v>
      </c>
      <c r="I44" s="61">
        <v>0</v>
      </c>
      <c r="J44" s="61">
        <v>0</v>
      </c>
      <c r="K44" s="61">
        <v>0</v>
      </c>
      <c r="L44" s="61">
        <v>0</v>
      </c>
      <c r="M44" s="61">
        <v>1</v>
      </c>
      <c r="N44" s="61">
        <v>1</v>
      </c>
      <c r="O44" s="61">
        <v>0</v>
      </c>
      <c r="P44" s="69">
        <v>45196</v>
      </c>
      <c r="Q44" s="92" t="s">
        <v>111</v>
      </c>
      <c r="R44" s="93">
        <v>45268</v>
      </c>
      <c r="S44" s="94"/>
    </row>
    <row r="45" ht="25" customHeight="1" outlineLevel="1" spans="1:19">
      <c r="A45" s="26">
        <v>39</v>
      </c>
      <c r="B45" s="35" t="s">
        <v>27</v>
      </c>
      <c r="C45" s="29" t="s">
        <v>112</v>
      </c>
      <c r="D45" s="29" t="s">
        <v>113</v>
      </c>
      <c r="E45" s="30">
        <v>0</v>
      </c>
      <c r="F45" s="31">
        <v>0</v>
      </c>
      <c r="G45" s="32">
        <v>0</v>
      </c>
      <c r="H45" s="30">
        <v>0</v>
      </c>
      <c r="I45" s="65">
        <v>0</v>
      </c>
      <c r="J45" s="65">
        <v>0</v>
      </c>
      <c r="K45" s="71">
        <v>1</v>
      </c>
      <c r="L45" s="71">
        <v>780</v>
      </c>
      <c r="M45" s="30">
        <v>0</v>
      </c>
      <c r="N45" s="65">
        <v>0</v>
      </c>
      <c r="O45" s="65">
        <v>0</v>
      </c>
      <c r="P45" s="68">
        <v>44531</v>
      </c>
      <c r="Q45" s="31" t="s">
        <v>114</v>
      </c>
      <c r="R45" s="82">
        <v>45026</v>
      </c>
      <c r="S45" s="83"/>
    </row>
    <row r="46" ht="25" customHeight="1" outlineLevel="1" spans="1:19">
      <c r="A46" s="26">
        <v>40</v>
      </c>
      <c r="B46" s="28" t="s">
        <v>27</v>
      </c>
      <c r="C46" s="28" t="s">
        <v>115</v>
      </c>
      <c r="D46" s="29" t="s">
        <v>116</v>
      </c>
      <c r="E46" s="44">
        <v>4</v>
      </c>
      <c r="F46" s="31">
        <v>120</v>
      </c>
      <c r="G46" s="31">
        <v>540</v>
      </c>
      <c r="H46" s="44">
        <v>0</v>
      </c>
      <c r="I46" s="31">
        <v>0</v>
      </c>
      <c r="J46" s="31">
        <v>0</v>
      </c>
      <c r="K46" s="31">
        <v>0</v>
      </c>
      <c r="L46" s="31">
        <v>0</v>
      </c>
      <c r="M46" s="44">
        <v>5</v>
      </c>
      <c r="N46" s="31">
        <v>5</v>
      </c>
      <c r="O46" s="31">
        <v>0</v>
      </c>
      <c r="P46" s="69">
        <v>45261</v>
      </c>
      <c r="Q46" s="95">
        <v>32010600387291</v>
      </c>
      <c r="R46" s="96">
        <v>45285</v>
      </c>
      <c r="S46" s="31"/>
    </row>
    <row r="47" ht="25" customHeight="1" outlineLevel="1" spans="1:19">
      <c r="A47" s="26">
        <v>41</v>
      </c>
      <c r="B47" s="31"/>
      <c r="C47" s="31"/>
      <c r="D47" s="34"/>
      <c r="E47" s="44"/>
      <c r="F47" s="31"/>
      <c r="G47" s="31"/>
      <c r="H47" s="44"/>
      <c r="I47" s="31"/>
      <c r="J47" s="31"/>
      <c r="K47" s="31"/>
      <c r="L47" s="31"/>
      <c r="M47" s="44"/>
      <c r="N47" s="31"/>
      <c r="O47" s="31"/>
      <c r="P47" s="69">
        <v>45261</v>
      </c>
      <c r="Q47" s="95">
        <v>32010600387292</v>
      </c>
      <c r="R47" s="96"/>
      <c r="S47" s="31"/>
    </row>
    <row r="48" ht="25" customHeight="1" outlineLevel="1" spans="1:19">
      <c r="A48" s="26">
        <v>42</v>
      </c>
      <c r="B48" s="31"/>
      <c r="C48" s="31"/>
      <c r="D48" s="34"/>
      <c r="E48" s="44"/>
      <c r="F48" s="31"/>
      <c r="G48" s="31"/>
      <c r="H48" s="44"/>
      <c r="I48" s="31"/>
      <c r="J48" s="31"/>
      <c r="K48" s="31"/>
      <c r="L48" s="31"/>
      <c r="M48" s="44"/>
      <c r="N48" s="31"/>
      <c r="O48" s="31"/>
      <c r="P48" s="69">
        <v>45261</v>
      </c>
      <c r="Q48" s="95">
        <v>32010600387293</v>
      </c>
      <c r="R48" s="96"/>
      <c r="S48" s="31"/>
    </row>
    <row r="49" ht="25" customHeight="1" outlineLevel="1" spans="1:19">
      <c r="A49" s="26">
        <v>43</v>
      </c>
      <c r="B49" s="31"/>
      <c r="C49" s="31"/>
      <c r="D49" s="34"/>
      <c r="E49" s="44"/>
      <c r="F49" s="31"/>
      <c r="G49" s="31"/>
      <c r="H49" s="44"/>
      <c r="I49" s="31"/>
      <c r="J49" s="31"/>
      <c r="K49" s="31"/>
      <c r="L49" s="31"/>
      <c r="M49" s="44"/>
      <c r="N49" s="31"/>
      <c r="O49" s="31"/>
      <c r="P49" s="69">
        <v>45261</v>
      </c>
      <c r="Q49" s="95">
        <v>32010600387294</v>
      </c>
      <c r="R49" s="96"/>
      <c r="S49" s="31"/>
    </row>
    <row r="50" ht="25" customHeight="1" outlineLevel="1" spans="1:19">
      <c r="A50" s="26">
        <v>44</v>
      </c>
      <c r="B50" s="31"/>
      <c r="C50" s="31"/>
      <c r="D50" s="34"/>
      <c r="E50" s="30">
        <v>1</v>
      </c>
      <c r="F50" s="31">
        <v>60</v>
      </c>
      <c r="G50" s="31"/>
      <c r="H50" s="44"/>
      <c r="I50" s="31"/>
      <c r="J50" s="31"/>
      <c r="K50" s="31"/>
      <c r="L50" s="31"/>
      <c r="M50" s="44"/>
      <c r="N50" s="31"/>
      <c r="O50" s="31"/>
      <c r="P50" s="69">
        <v>45261</v>
      </c>
      <c r="Q50" s="95">
        <v>32010600387295</v>
      </c>
      <c r="R50" s="96"/>
      <c r="S50" s="31"/>
    </row>
    <row r="51" ht="25" customHeight="1" outlineLevel="1" spans="1:19">
      <c r="A51" s="26">
        <v>45</v>
      </c>
      <c r="B51" s="28" t="s">
        <v>27</v>
      </c>
      <c r="C51" s="28" t="s">
        <v>117</v>
      </c>
      <c r="D51" s="28" t="s">
        <v>118</v>
      </c>
      <c r="E51" s="63">
        <v>1</v>
      </c>
      <c r="F51" s="31">
        <v>60</v>
      </c>
      <c r="G51" s="33">
        <f t="shared" ref="G51:G67" si="4">E51*F51</f>
        <v>60</v>
      </c>
      <c r="H51" s="30">
        <v>0</v>
      </c>
      <c r="I51" s="33">
        <v>0</v>
      </c>
      <c r="J51" s="38">
        <v>0</v>
      </c>
      <c r="K51" s="33">
        <v>0</v>
      </c>
      <c r="L51" s="33">
        <v>0</v>
      </c>
      <c r="M51" s="63">
        <v>1</v>
      </c>
      <c r="N51" s="72">
        <v>1</v>
      </c>
      <c r="O51" s="33">
        <v>0</v>
      </c>
      <c r="P51" s="69">
        <v>44958</v>
      </c>
      <c r="Q51" s="172" t="s">
        <v>119</v>
      </c>
      <c r="R51" s="81">
        <v>45001</v>
      </c>
      <c r="S51" s="85"/>
    </row>
    <row r="52" ht="25" customHeight="1" outlineLevel="1" spans="1:19">
      <c r="A52" s="26">
        <v>46</v>
      </c>
      <c r="B52" s="31"/>
      <c r="C52" s="28" t="s">
        <v>117</v>
      </c>
      <c r="D52" s="28" t="s">
        <v>120</v>
      </c>
      <c r="E52" s="63">
        <v>1</v>
      </c>
      <c r="F52" s="31">
        <v>60</v>
      </c>
      <c r="G52" s="33">
        <f t="shared" si="4"/>
        <v>60</v>
      </c>
      <c r="H52" s="30">
        <v>0</v>
      </c>
      <c r="I52" s="33">
        <v>0</v>
      </c>
      <c r="J52" s="38">
        <v>0</v>
      </c>
      <c r="K52" s="33">
        <v>0</v>
      </c>
      <c r="L52" s="33">
        <v>0</v>
      </c>
      <c r="M52" s="63">
        <v>1</v>
      </c>
      <c r="N52" s="72">
        <v>1</v>
      </c>
      <c r="O52" s="33">
        <v>0</v>
      </c>
      <c r="P52" s="69">
        <v>44958</v>
      </c>
      <c r="Q52" s="172" t="s">
        <v>121</v>
      </c>
      <c r="R52" s="81">
        <v>45001</v>
      </c>
      <c r="S52" s="83"/>
    </row>
    <row r="53" ht="25" customHeight="1" outlineLevel="1" spans="1:19">
      <c r="A53" s="26">
        <v>47</v>
      </c>
      <c r="B53" s="31"/>
      <c r="C53" s="28" t="s">
        <v>117</v>
      </c>
      <c r="D53" s="28" t="s">
        <v>122</v>
      </c>
      <c r="E53" s="63">
        <v>1</v>
      </c>
      <c r="F53" s="31">
        <v>60</v>
      </c>
      <c r="G53" s="33">
        <f t="shared" si="4"/>
        <v>60</v>
      </c>
      <c r="H53" s="30">
        <v>0</v>
      </c>
      <c r="I53" s="33">
        <v>0</v>
      </c>
      <c r="J53" s="38">
        <v>0</v>
      </c>
      <c r="K53" s="33">
        <v>0</v>
      </c>
      <c r="L53" s="33">
        <v>0</v>
      </c>
      <c r="M53" s="63">
        <v>1</v>
      </c>
      <c r="N53" s="72">
        <v>1</v>
      </c>
      <c r="O53" s="33">
        <v>0</v>
      </c>
      <c r="P53" s="69">
        <v>44958</v>
      </c>
      <c r="Q53" s="172" t="s">
        <v>123</v>
      </c>
      <c r="R53" s="81">
        <v>45001</v>
      </c>
      <c r="S53" s="83"/>
    </row>
    <row r="54" ht="25" customHeight="1" outlineLevel="1" spans="1:19">
      <c r="A54" s="26">
        <v>48</v>
      </c>
      <c r="B54" s="31"/>
      <c r="C54" s="28" t="s">
        <v>117</v>
      </c>
      <c r="D54" s="28" t="s">
        <v>124</v>
      </c>
      <c r="E54" s="63">
        <v>1</v>
      </c>
      <c r="F54" s="31">
        <v>60</v>
      </c>
      <c r="G54" s="33">
        <f t="shared" si="4"/>
        <v>60</v>
      </c>
      <c r="H54" s="30">
        <v>0</v>
      </c>
      <c r="I54" s="33">
        <v>0</v>
      </c>
      <c r="J54" s="38">
        <v>0</v>
      </c>
      <c r="K54" s="33">
        <v>0</v>
      </c>
      <c r="L54" s="33">
        <v>0</v>
      </c>
      <c r="M54" s="63">
        <v>1</v>
      </c>
      <c r="N54" s="72">
        <v>1</v>
      </c>
      <c r="O54" s="33">
        <v>0</v>
      </c>
      <c r="P54" s="69">
        <v>44958</v>
      </c>
      <c r="Q54" s="172" t="s">
        <v>125</v>
      </c>
      <c r="R54" s="81">
        <v>45001</v>
      </c>
      <c r="S54" s="83"/>
    </row>
    <row r="55" ht="25" customHeight="1" outlineLevel="1" spans="1:19">
      <c r="A55" s="26">
        <v>49</v>
      </c>
      <c r="B55" s="31"/>
      <c r="C55" s="28" t="s">
        <v>117</v>
      </c>
      <c r="D55" s="28" t="s">
        <v>124</v>
      </c>
      <c r="E55" s="63">
        <v>1</v>
      </c>
      <c r="F55" s="31">
        <v>60</v>
      </c>
      <c r="G55" s="33">
        <f t="shared" si="4"/>
        <v>60</v>
      </c>
      <c r="H55" s="30">
        <v>0</v>
      </c>
      <c r="I55" s="33">
        <v>0</v>
      </c>
      <c r="J55" s="38">
        <v>0</v>
      </c>
      <c r="K55" s="33">
        <v>0</v>
      </c>
      <c r="L55" s="33">
        <v>0</v>
      </c>
      <c r="M55" s="63">
        <v>1</v>
      </c>
      <c r="N55" s="72">
        <v>1</v>
      </c>
      <c r="O55" s="33">
        <v>0</v>
      </c>
      <c r="P55" s="69">
        <v>44958</v>
      </c>
      <c r="Q55" s="172" t="s">
        <v>126</v>
      </c>
      <c r="R55" s="81">
        <v>45001</v>
      </c>
      <c r="S55" s="83"/>
    </row>
    <row r="56" ht="25" customHeight="1" outlineLevel="1" spans="1:19">
      <c r="A56" s="26">
        <v>50</v>
      </c>
      <c r="B56" s="31"/>
      <c r="C56" s="28" t="s">
        <v>117</v>
      </c>
      <c r="D56" s="28" t="s">
        <v>127</v>
      </c>
      <c r="E56" s="63">
        <v>1</v>
      </c>
      <c r="F56" s="31">
        <v>60</v>
      </c>
      <c r="G56" s="33">
        <f t="shared" si="4"/>
        <v>60</v>
      </c>
      <c r="H56" s="30">
        <v>0</v>
      </c>
      <c r="I56" s="33">
        <v>0</v>
      </c>
      <c r="J56" s="38">
        <v>0</v>
      </c>
      <c r="K56" s="33">
        <v>0</v>
      </c>
      <c r="L56" s="33">
        <v>0</v>
      </c>
      <c r="M56" s="63">
        <v>1</v>
      </c>
      <c r="N56" s="72">
        <v>1</v>
      </c>
      <c r="O56" s="33">
        <v>0</v>
      </c>
      <c r="P56" s="69">
        <v>44986</v>
      </c>
      <c r="Q56" s="172" t="s">
        <v>128</v>
      </c>
      <c r="R56" s="81">
        <v>45040</v>
      </c>
      <c r="S56" s="98" t="s">
        <v>129</v>
      </c>
    </row>
    <row r="57" ht="25" customHeight="1" outlineLevel="1" spans="1:19">
      <c r="A57" s="26">
        <v>51</v>
      </c>
      <c r="B57" s="31"/>
      <c r="C57" s="28" t="s">
        <v>117</v>
      </c>
      <c r="D57" s="28" t="s">
        <v>127</v>
      </c>
      <c r="E57" s="63">
        <v>1</v>
      </c>
      <c r="F57" s="31">
        <v>60</v>
      </c>
      <c r="G57" s="33">
        <f t="shared" si="4"/>
        <v>60</v>
      </c>
      <c r="H57" s="30">
        <v>0</v>
      </c>
      <c r="I57" s="33">
        <v>0</v>
      </c>
      <c r="J57" s="38">
        <v>0</v>
      </c>
      <c r="K57" s="33">
        <v>0</v>
      </c>
      <c r="L57" s="33">
        <v>0</v>
      </c>
      <c r="M57" s="63">
        <v>1</v>
      </c>
      <c r="N57" s="72">
        <v>1</v>
      </c>
      <c r="O57" s="33">
        <v>0</v>
      </c>
      <c r="P57" s="69">
        <v>44989</v>
      </c>
      <c r="Q57" s="172" t="s">
        <v>130</v>
      </c>
      <c r="R57" s="81">
        <v>45040</v>
      </c>
      <c r="S57" s="98" t="s">
        <v>129</v>
      </c>
    </row>
    <row r="58" ht="25" customHeight="1" outlineLevel="1" spans="1:19">
      <c r="A58" s="26">
        <v>52</v>
      </c>
      <c r="B58" s="31"/>
      <c r="C58" s="28" t="s">
        <v>117</v>
      </c>
      <c r="D58" s="28" t="s">
        <v>127</v>
      </c>
      <c r="E58" s="63">
        <v>1</v>
      </c>
      <c r="F58" s="31">
        <v>60</v>
      </c>
      <c r="G58" s="33">
        <f t="shared" si="4"/>
        <v>60</v>
      </c>
      <c r="H58" s="30">
        <v>0</v>
      </c>
      <c r="I58" s="33">
        <v>0</v>
      </c>
      <c r="J58" s="38">
        <v>0</v>
      </c>
      <c r="K58" s="33">
        <v>0</v>
      </c>
      <c r="L58" s="33">
        <v>0</v>
      </c>
      <c r="M58" s="63">
        <v>1</v>
      </c>
      <c r="N58" s="72">
        <v>1</v>
      </c>
      <c r="O58" s="33">
        <v>0</v>
      </c>
      <c r="P58" s="69">
        <v>44989</v>
      </c>
      <c r="Q58" s="172" t="s">
        <v>131</v>
      </c>
      <c r="R58" s="81">
        <v>45040</v>
      </c>
      <c r="S58" s="98" t="s">
        <v>129</v>
      </c>
    </row>
    <row r="59" ht="25" customHeight="1" outlineLevel="1" spans="1:19">
      <c r="A59" s="26">
        <v>53</v>
      </c>
      <c r="B59" s="31"/>
      <c r="C59" s="28" t="s">
        <v>117</v>
      </c>
      <c r="D59" s="28" t="s">
        <v>127</v>
      </c>
      <c r="E59" s="63">
        <v>1</v>
      </c>
      <c r="F59" s="31">
        <v>60</v>
      </c>
      <c r="G59" s="33">
        <f t="shared" si="4"/>
        <v>60</v>
      </c>
      <c r="H59" s="30">
        <v>0</v>
      </c>
      <c r="I59" s="33">
        <v>0</v>
      </c>
      <c r="J59" s="38">
        <v>0</v>
      </c>
      <c r="K59" s="33">
        <v>0</v>
      </c>
      <c r="L59" s="33">
        <v>0</v>
      </c>
      <c r="M59" s="63">
        <v>1</v>
      </c>
      <c r="N59" s="72">
        <v>1</v>
      </c>
      <c r="O59" s="33">
        <v>0</v>
      </c>
      <c r="P59" s="69">
        <v>44989</v>
      </c>
      <c r="Q59" s="172" t="s">
        <v>132</v>
      </c>
      <c r="R59" s="81">
        <v>45040</v>
      </c>
      <c r="S59" s="98" t="s">
        <v>129</v>
      </c>
    </row>
    <row r="60" ht="25" customHeight="1" outlineLevel="1" spans="1:19">
      <c r="A60" s="26">
        <v>54</v>
      </c>
      <c r="B60" s="31"/>
      <c r="C60" s="28" t="s">
        <v>117</v>
      </c>
      <c r="D60" s="28" t="s">
        <v>127</v>
      </c>
      <c r="E60" s="63">
        <v>1</v>
      </c>
      <c r="F60" s="31">
        <v>60</v>
      </c>
      <c r="G60" s="33">
        <f t="shared" si="4"/>
        <v>60</v>
      </c>
      <c r="H60" s="30">
        <v>0</v>
      </c>
      <c r="I60" s="33">
        <v>0</v>
      </c>
      <c r="J60" s="38">
        <v>0</v>
      </c>
      <c r="K60" s="33">
        <v>0</v>
      </c>
      <c r="L60" s="33">
        <v>0</v>
      </c>
      <c r="M60" s="63">
        <v>1</v>
      </c>
      <c r="N60" s="72">
        <v>1</v>
      </c>
      <c r="O60" s="33">
        <v>0</v>
      </c>
      <c r="P60" s="69">
        <v>45064</v>
      </c>
      <c r="Q60" s="172" t="s">
        <v>133</v>
      </c>
      <c r="R60" s="81">
        <v>45091</v>
      </c>
      <c r="S60" s="98" t="s">
        <v>134</v>
      </c>
    </row>
    <row r="61" ht="25" customHeight="1" outlineLevel="1" spans="1:19">
      <c r="A61" s="26">
        <v>55</v>
      </c>
      <c r="B61" s="31"/>
      <c r="C61" s="28" t="s">
        <v>117</v>
      </c>
      <c r="D61" s="28" t="s">
        <v>127</v>
      </c>
      <c r="E61" s="63">
        <v>1</v>
      </c>
      <c r="F61" s="31">
        <v>60</v>
      </c>
      <c r="G61" s="33">
        <f t="shared" si="4"/>
        <v>60</v>
      </c>
      <c r="H61" s="30">
        <v>0</v>
      </c>
      <c r="I61" s="33">
        <v>0</v>
      </c>
      <c r="J61" s="38">
        <v>0</v>
      </c>
      <c r="K61" s="33">
        <v>0</v>
      </c>
      <c r="L61" s="33">
        <v>0</v>
      </c>
      <c r="M61" s="63">
        <v>1</v>
      </c>
      <c r="N61" s="72">
        <v>1</v>
      </c>
      <c r="O61" s="33">
        <v>0</v>
      </c>
      <c r="P61" s="69">
        <v>45064</v>
      </c>
      <c r="Q61" s="172" t="s">
        <v>135</v>
      </c>
      <c r="R61" s="81">
        <v>45091</v>
      </c>
      <c r="S61" s="98" t="s">
        <v>134</v>
      </c>
    </row>
    <row r="62" ht="25" customHeight="1" outlineLevel="1" spans="1:19">
      <c r="A62" s="26">
        <v>56</v>
      </c>
      <c r="B62" s="31"/>
      <c r="C62" s="28" t="s">
        <v>117</v>
      </c>
      <c r="D62" s="28" t="s">
        <v>127</v>
      </c>
      <c r="E62" s="63">
        <v>1</v>
      </c>
      <c r="F62" s="31">
        <v>60</v>
      </c>
      <c r="G62" s="33">
        <f t="shared" si="4"/>
        <v>60</v>
      </c>
      <c r="H62" s="30">
        <v>0</v>
      </c>
      <c r="I62" s="33">
        <v>0</v>
      </c>
      <c r="J62" s="38">
        <v>0</v>
      </c>
      <c r="K62" s="33">
        <v>0</v>
      </c>
      <c r="L62" s="33">
        <v>0</v>
      </c>
      <c r="M62" s="63">
        <v>1</v>
      </c>
      <c r="N62" s="72">
        <v>1</v>
      </c>
      <c r="O62" s="33">
        <v>0</v>
      </c>
      <c r="P62" s="69">
        <v>45064</v>
      </c>
      <c r="Q62" s="172" t="s">
        <v>136</v>
      </c>
      <c r="R62" s="81">
        <v>45091</v>
      </c>
      <c r="S62" s="98" t="s">
        <v>134</v>
      </c>
    </row>
    <row r="63" ht="25" customHeight="1" outlineLevel="1" spans="1:19">
      <c r="A63" s="26">
        <v>57</v>
      </c>
      <c r="B63" s="31"/>
      <c r="C63" s="28" t="s">
        <v>117</v>
      </c>
      <c r="D63" s="28" t="s">
        <v>127</v>
      </c>
      <c r="E63" s="63">
        <v>1</v>
      </c>
      <c r="F63" s="31">
        <v>60</v>
      </c>
      <c r="G63" s="33">
        <f t="shared" si="4"/>
        <v>60</v>
      </c>
      <c r="H63" s="30">
        <v>0</v>
      </c>
      <c r="I63" s="33">
        <v>0</v>
      </c>
      <c r="J63" s="38">
        <v>0</v>
      </c>
      <c r="K63" s="33">
        <v>0</v>
      </c>
      <c r="L63" s="33">
        <v>0</v>
      </c>
      <c r="M63" s="63">
        <v>1</v>
      </c>
      <c r="N63" s="72">
        <v>1</v>
      </c>
      <c r="O63" s="33">
        <v>0</v>
      </c>
      <c r="P63" s="69">
        <v>45064</v>
      </c>
      <c r="Q63" s="172" t="s">
        <v>137</v>
      </c>
      <c r="R63" s="81">
        <v>45091</v>
      </c>
      <c r="S63" s="98" t="s">
        <v>134</v>
      </c>
    </row>
    <row r="64" ht="25" customHeight="1" outlineLevel="1" spans="1:19">
      <c r="A64" s="26">
        <v>58</v>
      </c>
      <c r="B64" s="31"/>
      <c r="C64" s="28" t="s">
        <v>117</v>
      </c>
      <c r="D64" s="28" t="s">
        <v>127</v>
      </c>
      <c r="E64" s="63">
        <v>1</v>
      </c>
      <c r="F64" s="31">
        <v>60</v>
      </c>
      <c r="G64" s="33">
        <f t="shared" si="4"/>
        <v>60</v>
      </c>
      <c r="H64" s="30">
        <v>0</v>
      </c>
      <c r="I64" s="33">
        <v>0</v>
      </c>
      <c r="J64" s="38">
        <v>0</v>
      </c>
      <c r="K64" s="33">
        <v>0</v>
      </c>
      <c r="L64" s="33">
        <v>0</v>
      </c>
      <c r="M64" s="63">
        <v>1</v>
      </c>
      <c r="N64" s="72">
        <v>1</v>
      </c>
      <c r="O64" s="33">
        <v>0</v>
      </c>
      <c r="P64" s="69">
        <v>45064</v>
      </c>
      <c r="Q64" s="172" t="s">
        <v>138</v>
      </c>
      <c r="R64" s="81">
        <v>45091</v>
      </c>
      <c r="S64" s="98" t="s">
        <v>134</v>
      </c>
    </row>
    <row r="65" ht="25" customHeight="1" outlineLevel="1" spans="1:19">
      <c r="A65" s="26">
        <v>59</v>
      </c>
      <c r="B65" s="31"/>
      <c r="C65" s="28" t="s">
        <v>117</v>
      </c>
      <c r="D65" s="28" t="s">
        <v>127</v>
      </c>
      <c r="E65" s="63">
        <v>1</v>
      </c>
      <c r="F65" s="31">
        <v>60</v>
      </c>
      <c r="G65" s="33">
        <f t="shared" si="4"/>
        <v>60</v>
      </c>
      <c r="H65" s="30">
        <v>0</v>
      </c>
      <c r="I65" s="33">
        <v>0</v>
      </c>
      <c r="J65" s="38">
        <v>0</v>
      </c>
      <c r="K65" s="33">
        <v>0</v>
      </c>
      <c r="L65" s="33">
        <v>0</v>
      </c>
      <c r="M65" s="63">
        <v>1</v>
      </c>
      <c r="N65" s="72">
        <v>1</v>
      </c>
      <c r="O65" s="33">
        <v>0</v>
      </c>
      <c r="P65" s="69">
        <v>45064</v>
      </c>
      <c r="Q65" s="172" t="s">
        <v>139</v>
      </c>
      <c r="R65" s="81">
        <v>45091</v>
      </c>
      <c r="S65" s="98" t="s">
        <v>134</v>
      </c>
    </row>
    <row r="66" ht="25" customHeight="1" outlineLevel="1" spans="1:19">
      <c r="A66" s="26">
        <v>60</v>
      </c>
      <c r="B66" s="31"/>
      <c r="C66" s="28" t="s">
        <v>117</v>
      </c>
      <c r="D66" s="28" t="s">
        <v>127</v>
      </c>
      <c r="E66" s="63">
        <v>1</v>
      </c>
      <c r="F66" s="31">
        <v>60</v>
      </c>
      <c r="G66" s="33">
        <f t="shared" si="4"/>
        <v>60</v>
      </c>
      <c r="H66" s="30">
        <v>0</v>
      </c>
      <c r="I66" s="33">
        <v>0</v>
      </c>
      <c r="J66" s="38">
        <v>0</v>
      </c>
      <c r="K66" s="33">
        <v>0</v>
      </c>
      <c r="L66" s="33">
        <v>0</v>
      </c>
      <c r="M66" s="63">
        <v>1</v>
      </c>
      <c r="N66" s="72">
        <v>1</v>
      </c>
      <c r="O66" s="33">
        <v>0</v>
      </c>
      <c r="P66" s="69">
        <v>45064</v>
      </c>
      <c r="Q66" s="172" t="s">
        <v>140</v>
      </c>
      <c r="R66" s="81">
        <v>45091</v>
      </c>
      <c r="S66" s="98" t="s">
        <v>134</v>
      </c>
    </row>
    <row r="67" ht="25" customHeight="1" outlineLevel="1" spans="1:19">
      <c r="A67" s="26">
        <v>61</v>
      </c>
      <c r="B67" s="31"/>
      <c r="C67" s="28" t="s">
        <v>117</v>
      </c>
      <c r="D67" s="28" t="s">
        <v>127</v>
      </c>
      <c r="E67" s="63">
        <v>1</v>
      </c>
      <c r="F67" s="31">
        <v>60</v>
      </c>
      <c r="G67" s="33">
        <f t="shared" si="4"/>
        <v>60</v>
      </c>
      <c r="H67" s="30">
        <v>0</v>
      </c>
      <c r="I67" s="33">
        <v>0</v>
      </c>
      <c r="J67" s="38">
        <v>0</v>
      </c>
      <c r="K67" s="33">
        <v>0</v>
      </c>
      <c r="L67" s="33">
        <v>0</v>
      </c>
      <c r="M67" s="63">
        <v>1</v>
      </c>
      <c r="N67" s="72">
        <v>1</v>
      </c>
      <c r="O67" s="33">
        <v>0</v>
      </c>
      <c r="P67" s="69">
        <v>44965</v>
      </c>
      <c r="Q67" s="172" t="s">
        <v>141</v>
      </c>
      <c r="R67" s="81">
        <v>45001</v>
      </c>
      <c r="S67" s="98" t="s">
        <v>142</v>
      </c>
    </row>
    <row r="68" s="3" customFormat="1" ht="25" customHeight="1" spans="1:19">
      <c r="A68" s="23"/>
      <c r="B68" s="25" t="s">
        <v>143</v>
      </c>
      <c r="C68" s="25"/>
      <c r="D68" s="25"/>
      <c r="E68" s="23">
        <f>SUM(E69:E148)</f>
        <v>135</v>
      </c>
      <c r="F68" s="23">
        <f t="shared" ref="F68:R68" si="5">SUM(F69:F148)</f>
        <v>6366</v>
      </c>
      <c r="G68" s="23">
        <f t="shared" si="5"/>
        <v>13580</v>
      </c>
      <c r="H68" s="23">
        <f t="shared" si="5"/>
        <v>20</v>
      </c>
      <c r="I68" s="23">
        <f t="shared" si="5"/>
        <v>56</v>
      </c>
      <c r="J68" s="23">
        <f t="shared" si="5"/>
        <v>140</v>
      </c>
      <c r="K68" s="23">
        <f t="shared" si="5"/>
        <v>0</v>
      </c>
      <c r="L68" s="23">
        <f t="shared" si="5"/>
        <v>0</v>
      </c>
      <c r="M68" s="23">
        <f t="shared" si="5"/>
        <v>155</v>
      </c>
      <c r="N68" s="23">
        <f t="shared" si="5"/>
        <v>155</v>
      </c>
      <c r="O68" s="23">
        <f t="shared" si="5"/>
        <v>0</v>
      </c>
      <c r="P68" s="111" t="s">
        <v>25</v>
      </c>
      <c r="Q68" s="23" t="s">
        <v>25</v>
      </c>
      <c r="R68" s="111" t="s">
        <v>25</v>
      </c>
      <c r="S68" s="80"/>
    </row>
    <row r="69" ht="25" customHeight="1" outlineLevel="1" spans="1:19">
      <c r="A69" s="26">
        <v>1</v>
      </c>
      <c r="B69" s="54" t="s">
        <v>144</v>
      </c>
      <c r="C69" s="54" t="s">
        <v>145</v>
      </c>
      <c r="D69" s="40" t="s">
        <v>146</v>
      </c>
      <c r="E69" s="44">
        <v>2</v>
      </c>
      <c r="F69" s="44">
        <v>60</v>
      </c>
      <c r="G69" s="44">
        <v>120</v>
      </c>
      <c r="H69" s="44">
        <v>0</v>
      </c>
      <c r="I69" s="44">
        <v>0</v>
      </c>
      <c r="J69" s="44">
        <v>0</v>
      </c>
      <c r="K69" s="44">
        <v>0</v>
      </c>
      <c r="L69" s="44">
        <v>0</v>
      </c>
      <c r="M69" s="26">
        <v>2</v>
      </c>
      <c r="N69" s="26">
        <v>2</v>
      </c>
      <c r="O69" s="26">
        <v>0</v>
      </c>
      <c r="P69" s="69">
        <v>44713</v>
      </c>
      <c r="Q69" s="26">
        <v>20230310</v>
      </c>
      <c r="R69" s="84">
        <v>44971</v>
      </c>
      <c r="S69" s="116"/>
    </row>
    <row r="70" ht="25" customHeight="1" outlineLevel="1" spans="1:19">
      <c r="A70" s="26">
        <v>2</v>
      </c>
      <c r="B70" s="54" t="s">
        <v>144</v>
      </c>
      <c r="C70" s="54" t="s">
        <v>147</v>
      </c>
      <c r="D70" s="40" t="s">
        <v>148</v>
      </c>
      <c r="E70" s="44">
        <v>2</v>
      </c>
      <c r="F70" s="44">
        <v>80</v>
      </c>
      <c r="G70" s="44">
        <v>160</v>
      </c>
      <c r="H70" s="44">
        <v>0</v>
      </c>
      <c r="I70" s="44">
        <v>0</v>
      </c>
      <c r="J70" s="44">
        <v>0</v>
      </c>
      <c r="K70" s="44">
        <v>0</v>
      </c>
      <c r="L70" s="44">
        <v>0</v>
      </c>
      <c r="M70" s="26">
        <v>2</v>
      </c>
      <c r="N70" s="26">
        <v>2</v>
      </c>
      <c r="O70" s="26">
        <v>0</v>
      </c>
      <c r="P70" s="112">
        <v>45261</v>
      </c>
      <c r="Q70" s="169" t="s">
        <v>149</v>
      </c>
      <c r="R70" s="84">
        <v>45268</v>
      </c>
      <c r="S70" s="116"/>
    </row>
    <row r="71" ht="25" customHeight="1" outlineLevel="1" spans="1:19">
      <c r="A71" s="26"/>
      <c r="B71" s="26"/>
      <c r="C71" s="26"/>
      <c r="D71" s="42"/>
      <c r="E71" s="44"/>
      <c r="F71" s="44"/>
      <c r="G71" s="44"/>
      <c r="H71" s="44"/>
      <c r="I71" s="44"/>
      <c r="J71" s="44"/>
      <c r="K71" s="44"/>
      <c r="L71" s="44"/>
      <c r="M71" s="26"/>
      <c r="N71" s="26"/>
      <c r="O71" s="26"/>
      <c r="P71" s="112"/>
      <c r="Q71" s="169" t="s">
        <v>150</v>
      </c>
      <c r="R71" s="84"/>
      <c r="S71" s="116"/>
    </row>
    <row r="72" ht="25" customHeight="1" outlineLevel="1" spans="1:19">
      <c r="A72" s="26">
        <v>3</v>
      </c>
      <c r="B72" s="54" t="s">
        <v>144</v>
      </c>
      <c r="C72" s="54" t="s">
        <v>28</v>
      </c>
      <c r="D72" s="40" t="s">
        <v>151</v>
      </c>
      <c r="E72" s="44">
        <v>4</v>
      </c>
      <c r="F72" s="44">
        <v>120</v>
      </c>
      <c r="G72" s="44">
        <v>480</v>
      </c>
      <c r="H72" s="44">
        <v>0</v>
      </c>
      <c r="I72" s="44">
        <v>0</v>
      </c>
      <c r="J72" s="44">
        <v>0</v>
      </c>
      <c r="K72" s="44">
        <v>0</v>
      </c>
      <c r="L72" s="44">
        <v>0</v>
      </c>
      <c r="M72" s="26">
        <v>4</v>
      </c>
      <c r="N72" s="26">
        <v>4</v>
      </c>
      <c r="O72" s="26">
        <v>0</v>
      </c>
      <c r="P72" s="112">
        <v>45261</v>
      </c>
      <c r="Q72" s="26" t="s">
        <v>152</v>
      </c>
      <c r="R72" s="84">
        <v>45264</v>
      </c>
      <c r="S72" s="116"/>
    </row>
    <row r="73" ht="25" customHeight="1" outlineLevel="1" spans="1:19">
      <c r="A73" s="26">
        <v>4</v>
      </c>
      <c r="B73" s="54" t="s">
        <v>144</v>
      </c>
      <c r="C73" s="54" t="s">
        <v>35</v>
      </c>
      <c r="D73" s="40" t="s">
        <v>153</v>
      </c>
      <c r="E73" s="44">
        <v>1</v>
      </c>
      <c r="F73" s="44">
        <v>60</v>
      </c>
      <c r="G73" s="44">
        <v>60</v>
      </c>
      <c r="H73" s="44">
        <v>6</v>
      </c>
      <c r="I73" s="44">
        <v>7</v>
      </c>
      <c r="J73" s="44">
        <v>42</v>
      </c>
      <c r="K73" s="44">
        <v>0</v>
      </c>
      <c r="L73" s="44">
        <v>0</v>
      </c>
      <c r="M73" s="26">
        <v>7</v>
      </c>
      <c r="N73" s="26">
        <v>7</v>
      </c>
      <c r="O73" s="26">
        <v>0</v>
      </c>
      <c r="P73" s="69">
        <v>44896</v>
      </c>
      <c r="Q73" s="173" t="s">
        <v>154</v>
      </c>
      <c r="R73" s="84">
        <v>44941</v>
      </c>
      <c r="S73" s="116"/>
    </row>
    <row r="74" ht="25" customHeight="1" outlineLevel="1" spans="1:19">
      <c r="A74" s="26"/>
      <c r="B74" s="26"/>
      <c r="C74" s="26"/>
      <c r="D74" s="42"/>
      <c r="E74" s="44"/>
      <c r="F74" s="44"/>
      <c r="G74" s="44"/>
      <c r="H74" s="44"/>
      <c r="I74" s="44"/>
      <c r="J74" s="44"/>
      <c r="K74" s="44"/>
      <c r="L74" s="44"/>
      <c r="M74" s="26"/>
      <c r="N74" s="26"/>
      <c r="O74" s="26"/>
      <c r="P74" s="113"/>
      <c r="Q74" s="173" t="s">
        <v>155</v>
      </c>
      <c r="R74" s="84"/>
      <c r="S74" s="116"/>
    </row>
    <row r="75" ht="25" customHeight="1" outlineLevel="1" spans="1:19">
      <c r="A75" s="26"/>
      <c r="B75" s="26"/>
      <c r="C75" s="26"/>
      <c r="D75" s="42"/>
      <c r="E75" s="44"/>
      <c r="F75" s="44"/>
      <c r="G75" s="44"/>
      <c r="H75" s="44"/>
      <c r="I75" s="44"/>
      <c r="J75" s="44"/>
      <c r="K75" s="44"/>
      <c r="L75" s="44"/>
      <c r="M75" s="26"/>
      <c r="N75" s="26"/>
      <c r="O75" s="26"/>
      <c r="P75" s="113"/>
      <c r="Q75" s="173" t="s">
        <v>156</v>
      </c>
      <c r="R75" s="84"/>
      <c r="S75" s="116"/>
    </row>
    <row r="76" ht="25" customHeight="1" outlineLevel="1" spans="1:19">
      <c r="A76" s="26"/>
      <c r="B76" s="26"/>
      <c r="C76" s="26"/>
      <c r="D76" s="42"/>
      <c r="E76" s="44"/>
      <c r="F76" s="44"/>
      <c r="G76" s="44"/>
      <c r="H76" s="44"/>
      <c r="I76" s="44"/>
      <c r="J76" s="44"/>
      <c r="K76" s="44"/>
      <c r="L76" s="44"/>
      <c r="M76" s="26"/>
      <c r="N76" s="26"/>
      <c r="O76" s="26"/>
      <c r="P76" s="113"/>
      <c r="Q76" s="174" t="s">
        <v>157</v>
      </c>
      <c r="R76" s="84"/>
      <c r="S76" s="116"/>
    </row>
    <row r="77" ht="25" customHeight="1" outlineLevel="1" spans="1:19">
      <c r="A77" s="26"/>
      <c r="B77" s="26"/>
      <c r="C77" s="26"/>
      <c r="D77" s="42"/>
      <c r="E77" s="44"/>
      <c r="F77" s="44"/>
      <c r="G77" s="44"/>
      <c r="H77" s="44"/>
      <c r="I77" s="44"/>
      <c r="J77" s="44"/>
      <c r="K77" s="44"/>
      <c r="L77" s="44"/>
      <c r="M77" s="26"/>
      <c r="N77" s="26"/>
      <c r="O77" s="26"/>
      <c r="P77" s="113"/>
      <c r="Q77" s="174" t="s">
        <v>158</v>
      </c>
      <c r="R77" s="84"/>
      <c r="S77" s="116"/>
    </row>
    <row r="78" ht="25" customHeight="1" outlineLevel="1" spans="1:19">
      <c r="A78" s="26"/>
      <c r="B78" s="26"/>
      <c r="C78" s="26"/>
      <c r="D78" s="42"/>
      <c r="E78" s="44"/>
      <c r="F78" s="44"/>
      <c r="G78" s="44"/>
      <c r="H78" s="44"/>
      <c r="I78" s="44"/>
      <c r="J78" s="44"/>
      <c r="K78" s="44"/>
      <c r="L78" s="44"/>
      <c r="M78" s="26"/>
      <c r="N78" s="26"/>
      <c r="O78" s="26"/>
      <c r="P78" s="113"/>
      <c r="Q78" s="174" t="s">
        <v>159</v>
      </c>
      <c r="R78" s="84"/>
      <c r="S78" s="116"/>
    </row>
    <row r="79" ht="25" customHeight="1" outlineLevel="1" spans="1:19">
      <c r="A79" s="26"/>
      <c r="B79" s="26"/>
      <c r="C79" s="26"/>
      <c r="D79" s="42"/>
      <c r="E79" s="44"/>
      <c r="F79" s="44"/>
      <c r="G79" s="44"/>
      <c r="H79" s="44"/>
      <c r="I79" s="44"/>
      <c r="J79" s="44"/>
      <c r="K79" s="44"/>
      <c r="L79" s="44"/>
      <c r="M79" s="26"/>
      <c r="N79" s="26"/>
      <c r="O79" s="26"/>
      <c r="P79" s="113"/>
      <c r="Q79" s="174" t="s">
        <v>160</v>
      </c>
      <c r="R79" s="84"/>
      <c r="S79" s="116"/>
    </row>
    <row r="80" ht="25" customHeight="1" outlineLevel="1" spans="1:19">
      <c r="A80" s="26">
        <v>5</v>
      </c>
      <c r="B80" s="54" t="s">
        <v>144</v>
      </c>
      <c r="C80" s="28" t="s">
        <v>90</v>
      </c>
      <c r="D80" s="29" t="s">
        <v>161</v>
      </c>
      <c r="E80" s="44">
        <v>2</v>
      </c>
      <c r="F80" s="44" t="s">
        <v>162</v>
      </c>
      <c r="G80" s="44">
        <v>140</v>
      </c>
      <c r="H80" s="44">
        <v>1</v>
      </c>
      <c r="I80" s="44">
        <v>7</v>
      </c>
      <c r="J80" s="44">
        <v>7</v>
      </c>
      <c r="K80" s="44">
        <v>0</v>
      </c>
      <c r="L80" s="44">
        <v>0</v>
      </c>
      <c r="M80" s="26">
        <v>3</v>
      </c>
      <c r="N80" s="26">
        <v>3</v>
      </c>
      <c r="O80" s="26">
        <v>0</v>
      </c>
      <c r="P80" s="114">
        <v>45170</v>
      </c>
      <c r="Q80" s="31" t="s">
        <v>163</v>
      </c>
      <c r="R80" s="84">
        <v>45174</v>
      </c>
      <c r="S80" s="116"/>
    </row>
    <row r="81" ht="25" customHeight="1" outlineLevel="1" spans="1:19">
      <c r="A81" s="26">
        <v>6</v>
      </c>
      <c r="B81" s="27" t="s">
        <v>144</v>
      </c>
      <c r="C81" s="28" t="s">
        <v>164</v>
      </c>
      <c r="D81" s="29" t="s">
        <v>165</v>
      </c>
      <c r="E81" s="44">
        <v>1</v>
      </c>
      <c r="F81" s="31">
        <v>160</v>
      </c>
      <c r="G81" s="99">
        <v>160</v>
      </c>
      <c r="H81" s="44">
        <v>0</v>
      </c>
      <c r="I81" s="31">
        <v>0</v>
      </c>
      <c r="J81" s="31">
        <v>0</v>
      </c>
      <c r="K81" s="31">
        <v>0</v>
      </c>
      <c r="L81" s="31">
        <v>0</v>
      </c>
      <c r="M81" s="44">
        <v>1</v>
      </c>
      <c r="N81" s="31">
        <v>1</v>
      </c>
      <c r="O81" s="31">
        <v>0</v>
      </c>
      <c r="P81" s="114">
        <v>45170</v>
      </c>
      <c r="Q81" s="166" t="s">
        <v>166</v>
      </c>
      <c r="R81" s="81">
        <v>45184</v>
      </c>
      <c r="S81" s="116"/>
    </row>
    <row r="82" ht="25" customHeight="1" outlineLevel="1" spans="1:19">
      <c r="A82" s="26">
        <v>7</v>
      </c>
      <c r="B82" s="27" t="s">
        <v>144</v>
      </c>
      <c r="C82" s="36" t="s">
        <v>167</v>
      </c>
      <c r="D82" s="37" t="s">
        <v>168</v>
      </c>
      <c r="E82" s="30">
        <v>1</v>
      </c>
      <c r="F82" s="38">
        <v>120</v>
      </c>
      <c r="G82" s="33">
        <v>120</v>
      </c>
      <c r="H82" s="30">
        <v>0</v>
      </c>
      <c r="I82" s="33">
        <v>0</v>
      </c>
      <c r="J82" s="38">
        <v>0</v>
      </c>
      <c r="K82" s="33">
        <v>0</v>
      </c>
      <c r="L82" s="33">
        <v>0</v>
      </c>
      <c r="M82" s="30">
        <v>1</v>
      </c>
      <c r="N82" s="33">
        <v>1</v>
      </c>
      <c r="O82" s="33">
        <v>0</v>
      </c>
      <c r="P82" s="69">
        <v>44713</v>
      </c>
      <c r="Q82" s="171" t="s">
        <v>169</v>
      </c>
      <c r="R82" s="81">
        <v>45104</v>
      </c>
      <c r="S82" s="116"/>
    </row>
    <row r="83" ht="25" customHeight="1" outlineLevel="1" spans="1:19">
      <c r="A83" s="26">
        <v>8</v>
      </c>
      <c r="B83" s="27" t="s">
        <v>144</v>
      </c>
      <c r="C83" s="36" t="s">
        <v>82</v>
      </c>
      <c r="D83" s="37" t="s">
        <v>170</v>
      </c>
      <c r="E83" s="30">
        <v>5</v>
      </c>
      <c r="F83" s="38">
        <v>96</v>
      </c>
      <c r="G83" s="33">
        <v>480</v>
      </c>
      <c r="H83" s="30">
        <v>0</v>
      </c>
      <c r="I83" s="33">
        <v>0</v>
      </c>
      <c r="J83" s="33">
        <v>0</v>
      </c>
      <c r="K83" s="33">
        <v>0</v>
      </c>
      <c r="L83" s="33">
        <v>0</v>
      </c>
      <c r="M83" s="30">
        <v>5</v>
      </c>
      <c r="N83" s="33">
        <v>5</v>
      </c>
      <c r="O83" s="33">
        <v>0</v>
      </c>
      <c r="P83" s="69">
        <v>44652</v>
      </c>
      <c r="Q83" s="171" t="s">
        <v>171</v>
      </c>
      <c r="R83" s="84">
        <v>45054</v>
      </c>
      <c r="S83" s="116"/>
    </row>
    <row r="84" ht="25" customHeight="1" outlineLevel="1" spans="1:19">
      <c r="A84" s="26"/>
      <c r="B84" s="33"/>
      <c r="C84" s="38"/>
      <c r="D84" s="53"/>
      <c r="E84" s="30"/>
      <c r="F84" s="38"/>
      <c r="G84" s="33"/>
      <c r="H84" s="30"/>
      <c r="I84" s="33"/>
      <c r="J84" s="33"/>
      <c r="K84" s="33"/>
      <c r="L84" s="33"/>
      <c r="M84" s="30"/>
      <c r="N84" s="33"/>
      <c r="O84" s="33"/>
      <c r="P84" s="69">
        <v>44652</v>
      </c>
      <c r="Q84" s="171" t="s">
        <v>172</v>
      </c>
      <c r="R84" s="84"/>
      <c r="S84" s="116"/>
    </row>
    <row r="85" ht="25" customHeight="1" outlineLevel="1" spans="1:19">
      <c r="A85" s="26"/>
      <c r="B85" s="33"/>
      <c r="C85" s="38"/>
      <c r="D85" s="53"/>
      <c r="E85" s="30"/>
      <c r="F85" s="38"/>
      <c r="G85" s="33"/>
      <c r="H85" s="30"/>
      <c r="I85" s="33"/>
      <c r="J85" s="33"/>
      <c r="K85" s="33"/>
      <c r="L85" s="33"/>
      <c r="M85" s="30"/>
      <c r="N85" s="33"/>
      <c r="O85" s="33"/>
      <c r="P85" s="69">
        <v>44652</v>
      </c>
      <c r="Q85" s="171" t="s">
        <v>173</v>
      </c>
      <c r="R85" s="84"/>
      <c r="S85" s="116"/>
    </row>
    <row r="86" ht="25" customHeight="1" outlineLevel="1" spans="1:19">
      <c r="A86" s="26"/>
      <c r="B86" s="33"/>
      <c r="C86" s="38"/>
      <c r="D86" s="53"/>
      <c r="E86" s="30"/>
      <c r="F86" s="38"/>
      <c r="G86" s="33"/>
      <c r="H86" s="30"/>
      <c r="I86" s="33"/>
      <c r="J86" s="33"/>
      <c r="K86" s="33"/>
      <c r="L86" s="33"/>
      <c r="M86" s="30"/>
      <c r="N86" s="33"/>
      <c r="O86" s="33"/>
      <c r="P86" s="69">
        <v>44652</v>
      </c>
      <c r="Q86" s="171" t="s">
        <v>174</v>
      </c>
      <c r="R86" s="84"/>
      <c r="S86" s="116"/>
    </row>
    <row r="87" ht="25" customHeight="1" outlineLevel="1" spans="1:19">
      <c r="A87" s="26"/>
      <c r="B87" s="33"/>
      <c r="C87" s="38"/>
      <c r="D87" s="53"/>
      <c r="E87" s="30"/>
      <c r="F87" s="38"/>
      <c r="G87" s="33"/>
      <c r="H87" s="30"/>
      <c r="I87" s="33"/>
      <c r="J87" s="33"/>
      <c r="K87" s="33"/>
      <c r="L87" s="33"/>
      <c r="M87" s="30"/>
      <c r="N87" s="33"/>
      <c r="O87" s="33"/>
      <c r="P87" s="69">
        <v>44652</v>
      </c>
      <c r="Q87" s="171" t="s">
        <v>175</v>
      </c>
      <c r="R87" s="84"/>
      <c r="S87" s="116"/>
    </row>
    <row r="88" ht="25" customHeight="1" outlineLevel="1" spans="1:19">
      <c r="A88" s="26"/>
      <c r="B88" s="33"/>
      <c r="C88" s="38"/>
      <c r="D88" s="100" t="s">
        <v>176</v>
      </c>
      <c r="E88" s="30">
        <v>2</v>
      </c>
      <c r="F88" s="31">
        <v>80</v>
      </c>
      <c r="G88" s="32">
        <v>160</v>
      </c>
      <c r="H88" s="30">
        <v>0</v>
      </c>
      <c r="I88" s="33">
        <v>0</v>
      </c>
      <c r="J88" s="33">
        <v>0</v>
      </c>
      <c r="K88" s="33">
        <v>0</v>
      </c>
      <c r="L88" s="33">
        <v>0</v>
      </c>
      <c r="M88" s="30">
        <v>2</v>
      </c>
      <c r="N88" s="65">
        <v>2</v>
      </c>
      <c r="O88" s="33">
        <v>0</v>
      </c>
      <c r="P88" s="69">
        <v>45068</v>
      </c>
      <c r="Q88" s="169" t="s">
        <v>177</v>
      </c>
      <c r="R88" s="84">
        <v>45105</v>
      </c>
      <c r="S88" s="116"/>
    </row>
    <row r="89" ht="25" customHeight="1" outlineLevel="1" spans="1:19">
      <c r="A89" s="26"/>
      <c r="B89" s="33"/>
      <c r="C89" s="38"/>
      <c r="D89" s="101"/>
      <c r="E89" s="30"/>
      <c r="F89" s="31"/>
      <c r="G89" s="32"/>
      <c r="H89" s="30"/>
      <c r="I89" s="33"/>
      <c r="J89" s="33"/>
      <c r="K89" s="33"/>
      <c r="L89" s="33"/>
      <c r="M89" s="30"/>
      <c r="N89" s="65"/>
      <c r="O89" s="33"/>
      <c r="P89" s="69">
        <v>45068</v>
      </c>
      <c r="Q89" s="169" t="s">
        <v>178</v>
      </c>
      <c r="R89" s="84"/>
      <c r="S89" s="116"/>
    </row>
    <row r="90" ht="25" customHeight="1" outlineLevel="1" spans="1:19">
      <c r="A90" s="26"/>
      <c r="B90" s="33"/>
      <c r="C90" s="38"/>
      <c r="D90" s="100" t="s">
        <v>179</v>
      </c>
      <c r="E90" s="30">
        <v>2</v>
      </c>
      <c r="F90" s="65">
        <v>120</v>
      </c>
      <c r="G90" s="32">
        <v>240</v>
      </c>
      <c r="H90" s="30">
        <v>0</v>
      </c>
      <c r="I90" s="33">
        <v>0</v>
      </c>
      <c r="J90" s="33">
        <v>0</v>
      </c>
      <c r="K90" s="33">
        <v>0</v>
      </c>
      <c r="L90" s="33">
        <v>0</v>
      </c>
      <c r="M90" s="30">
        <v>2</v>
      </c>
      <c r="N90" s="65">
        <v>2</v>
      </c>
      <c r="O90" s="33">
        <v>0</v>
      </c>
      <c r="P90" s="69">
        <v>45105</v>
      </c>
      <c r="Q90" s="169" t="s">
        <v>180</v>
      </c>
      <c r="R90" s="88">
        <v>45167</v>
      </c>
      <c r="S90" s="116"/>
    </row>
    <row r="91" ht="25" customHeight="1" outlineLevel="1" spans="1:19">
      <c r="A91" s="26"/>
      <c r="B91" s="33"/>
      <c r="C91" s="38"/>
      <c r="D91" s="101"/>
      <c r="E91" s="30"/>
      <c r="F91" s="65"/>
      <c r="G91" s="32"/>
      <c r="H91" s="30"/>
      <c r="I91" s="33"/>
      <c r="J91" s="33"/>
      <c r="K91" s="33"/>
      <c r="L91" s="33"/>
      <c r="M91" s="30"/>
      <c r="N91" s="65"/>
      <c r="O91" s="33"/>
      <c r="P91" s="69">
        <v>45105</v>
      </c>
      <c r="Q91" s="169" t="s">
        <v>181</v>
      </c>
      <c r="R91" s="88" t="s">
        <v>182</v>
      </c>
      <c r="S91" s="116"/>
    </row>
    <row r="92" ht="25" customHeight="1" outlineLevel="1" spans="1:19">
      <c r="A92" s="26">
        <v>9</v>
      </c>
      <c r="B92" s="27" t="s">
        <v>144</v>
      </c>
      <c r="C92" s="36" t="s">
        <v>183</v>
      </c>
      <c r="D92" s="37" t="s">
        <v>184</v>
      </c>
      <c r="E92" s="30">
        <v>5</v>
      </c>
      <c r="F92" s="38" t="s">
        <v>185</v>
      </c>
      <c r="G92" s="33">
        <v>720</v>
      </c>
      <c r="H92" s="30">
        <v>4</v>
      </c>
      <c r="I92" s="33">
        <v>7</v>
      </c>
      <c r="J92" s="33">
        <v>28</v>
      </c>
      <c r="K92" s="33">
        <v>0</v>
      </c>
      <c r="L92" s="33">
        <v>0</v>
      </c>
      <c r="M92" s="30">
        <v>9</v>
      </c>
      <c r="N92" s="33">
        <v>9</v>
      </c>
      <c r="O92" s="33">
        <v>0</v>
      </c>
      <c r="P92" s="69">
        <v>45132</v>
      </c>
      <c r="Q92" s="171" t="s">
        <v>186</v>
      </c>
      <c r="R92" s="84">
        <v>45167</v>
      </c>
      <c r="S92" s="116"/>
    </row>
    <row r="93" ht="25" customHeight="1" outlineLevel="1" spans="1:19">
      <c r="A93" s="26">
        <v>10</v>
      </c>
      <c r="B93" s="102" t="s">
        <v>144</v>
      </c>
      <c r="C93" s="103" t="s">
        <v>187</v>
      </c>
      <c r="D93" s="55" t="s">
        <v>188</v>
      </c>
      <c r="E93" s="30">
        <v>1</v>
      </c>
      <c r="F93" s="44">
        <v>120</v>
      </c>
      <c r="G93" s="30">
        <v>120</v>
      </c>
      <c r="H93" s="44">
        <v>0</v>
      </c>
      <c r="I93" s="44">
        <v>0</v>
      </c>
      <c r="J93" s="44">
        <v>0</v>
      </c>
      <c r="K93" s="44">
        <v>0</v>
      </c>
      <c r="L93" s="44">
        <v>0</v>
      </c>
      <c r="M93" s="26">
        <v>1</v>
      </c>
      <c r="N93" s="26">
        <v>1</v>
      </c>
      <c r="O93" s="26">
        <v>0</v>
      </c>
      <c r="P93" s="69">
        <v>44927</v>
      </c>
      <c r="Q93" s="175" t="s">
        <v>189</v>
      </c>
      <c r="R93" s="118">
        <v>45016</v>
      </c>
      <c r="S93" s="116"/>
    </row>
    <row r="94" ht="25" customHeight="1" outlineLevel="1" spans="1:19">
      <c r="A94" s="26">
        <v>11</v>
      </c>
      <c r="B94" s="27" t="s">
        <v>144</v>
      </c>
      <c r="C94" s="28" t="s">
        <v>190</v>
      </c>
      <c r="D94" s="29" t="s">
        <v>191</v>
      </c>
      <c r="E94" s="30">
        <v>2</v>
      </c>
      <c r="F94" s="38">
        <v>120</v>
      </c>
      <c r="G94" s="33">
        <v>240</v>
      </c>
      <c r="H94" s="44">
        <v>0</v>
      </c>
      <c r="I94" s="44">
        <v>0</v>
      </c>
      <c r="J94" s="44">
        <v>0</v>
      </c>
      <c r="K94" s="44">
        <v>0</v>
      </c>
      <c r="L94" s="44">
        <v>0</v>
      </c>
      <c r="M94" s="44">
        <v>2</v>
      </c>
      <c r="N94" s="44">
        <v>2</v>
      </c>
      <c r="O94" s="44">
        <v>0</v>
      </c>
      <c r="P94" s="112">
        <v>44927</v>
      </c>
      <c r="Q94" s="169" t="s">
        <v>192</v>
      </c>
      <c r="R94" s="84">
        <v>45016</v>
      </c>
      <c r="S94" s="116"/>
    </row>
    <row r="95" ht="25" customHeight="1" outlineLevel="1" spans="1:19">
      <c r="A95" s="26"/>
      <c r="B95" s="33"/>
      <c r="C95" s="44"/>
      <c r="D95" s="104"/>
      <c r="E95" s="30"/>
      <c r="F95" s="38"/>
      <c r="G95" s="33"/>
      <c r="H95" s="44"/>
      <c r="I95" s="44"/>
      <c r="J95" s="44"/>
      <c r="K95" s="44"/>
      <c r="L95" s="44"/>
      <c r="M95" s="44"/>
      <c r="N95" s="44"/>
      <c r="O95" s="44"/>
      <c r="P95" s="112"/>
      <c r="Q95" s="169" t="s">
        <v>193</v>
      </c>
      <c r="R95" s="84"/>
      <c r="S95" s="116"/>
    </row>
    <row r="96" ht="25" customHeight="1" outlineLevel="1" spans="1:19">
      <c r="A96" s="26">
        <v>12</v>
      </c>
      <c r="B96" s="27" t="s">
        <v>144</v>
      </c>
      <c r="C96" s="36" t="s">
        <v>194</v>
      </c>
      <c r="D96" s="39" t="s">
        <v>195</v>
      </c>
      <c r="E96" s="105">
        <v>1</v>
      </c>
      <c r="F96" s="38">
        <v>120</v>
      </c>
      <c r="G96" s="33">
        <v>120</v>
      </c>
      <c r="H96" s="44">
        <v>0</v>
      </c>
      <c r="I96" s="44">
        <v>0</v>
      </c>
      <c r="J96" s="44">
        <v>0</v>
      </c>
      <c r="K96" s="44">
        <v>0</v>
      </c>
      <c r="L96" s="44">
        <v>0</v>
      </c>
      <c r="M96" s="26">
        <v>1</v>
      </c>
      <c r="N96" s="26">
        <v>1</v>
      </c>
      <c r="O96" s="26">
        <v>0</v>
      </c>
      <c r="P96" s="112">
        <v>45012</v>
      </c>
      <c r="Q96" s="169" t="s">
        <v>196</v>
      </c>
      <c r="R96" s="84">
        <v>45019</v>
      </c>
      <c r="S96" s="116"/>
    </row>
    <row r="97" ht="25" customHeight="1" outlineLevel="1" spans="1:19">
      <c r="A97" s="26">
        <v>13</v>
      </c>
      <c r="B97" s="27" t="s">
        <v>144</v>
      </c>
      <c r="C97" s="36" t="s">
        <v>197</v>
      </c>
      <c r="D97" s="39" t="s">
        <v>198</v>
      </c>
      <c r="E97" s="30">
        <v>4</v>
      </c>
      <c r="F97" s="33">
        <v>160</v>
      </c>
      <c r="G97" s="33">
        <v>640</v>
      </c>
      <c r="H97" s="44">
        <v>0</v>
      </c>
      <c r="I97" s="44">
        <v>0</v>
      </c>
      <c r="J97" s="44">
        <v>0</v>
      </c>
      <c r="K97" s="44">
        <v>0</v>
      </c>
      <c r="L97" s="44">
        <v>0</v>
      </c>
      <c r="M97" s="26">
        <v>4</v>
      </c>
      <c r="N97" s="26">
        <v>4</v>
      </c>
      <c r="O97" s="26">
        <v>0</v>
      </c>
      <c r="P97" s="69">
        <v>45170</v>
      </c>
      <c r="Q97" s="169" t="s">
        <v>199</v>
      </c>
      <c r="R97" s="84">
        <v>45215</v>
      </c>
      <c r="S97" s="116"/>
    </row>
    <row r="98" ht="25" customHeight="1" outlineLevel="1" spans="1:19">
      <c r="A98" s="26"/>
      <c r="B98" s="33"/>
      <c r="C98" s="38"/>
      <c r="D98" s="41"/>
      <c r="E98" s="30"/>
      <c r="F98" s="33"/>
      <c r="G98" s="33"/>
      <c r="H98" s="44"/>
      <c r="I98" s="44"/>
      <c r="J98" s="44"/>
      <c r="K98" s="44"/>
      <c r="L98" s="44"/>
      <c r="M98" s="26"/>
      <c r="N98" s="26"/>
      <c r="O98" s="26"/>
      <c r="P98" s="69">
        <v>45170</v>
      </c>
      <c r="Q98" s="169" t="s">
        <v>200</v>
      </c>
      <c r="R98" s="84"/>
      <c r="S98" s="116"/>
    </row>
    <row r="99" ht="25" customHeight="1" outlineLevel="1" spans="1:19">
      <c r="A99" s="26"/>
      <c r="B99" s="33"/>
      <c r="C99" s="38"/>
      <c r="D99" s="41"/>
      <c r="E99" s="30"/>
      <c r="F99" s="33"/>
      <c r="G99" s="33"/>
      <c r="H99" s="44"/>
      <c r="I99" s="44"/>
      <c r="J99" s="44"/>
      <c r="K99" s="44"/>
      <c r="L99" s="44"/>
      <c r="M99" s="26"/>
      <c r="N99" s="26"/>
      <c r="O99" s="26"/>
      <c r="P99" s="69">
        <v>45170</v>
      </c>
      <c r="Q99" s="169" t="s">
        <v>201</v>
      </c>
      <c r="R99" s="84"/>
      <c r="S99" s="116"/>
    </row>
    <row r="100" ht="25" customHeight="1" outlineLevel="1" spans="1:19">
      <c r="A100" s="26"/>
      <c r="B100" s="33"/>
      <c r="C100" s="38"/>
      <c r="D100" s="41"/>
      <c r="E100" s="30"/>
      <c r="F100" s="33"/>
      <c r="G100" s="33"/>
      <c r="H100" s="44"/>
      <c r="I100" s="44"/>
      <c r="J100" s="44"/>
      <c r="K100" s="44"/>
      <c r="L100" s="44"/>
      <c r="M100" s="26"/>
      <c r="N100" s="26"/>
      <c r="O100" s="26"/>
      <c r="P100" s="69">
        <v>45170</v>
      </c>
      <c r="Q100" s="169" t="s">
        <v>202</v>
      </c>
      <c r="R100" s="84"/>
      <c r="S100" s="116"/>
    </row>
    <row r="101" ht="25" customHeight="1" outlineLevel="1" spans="1:19">
      <c r="A101" s="26">
        <v>14</v>
      </c>
      <c r="B101" s="54" t="s">
        <v>144</v>
      </c>
      <c r="C101" s="28" t="s">
        <v>203</v>
      </c>
      <c r="D101" s="29" t="s">
        <v>204</v>
      </c>
      <c r="E101" s="44">
        <v>1</v>
      </c>
      <c r="F101" s="44">
        <v>160</v>
      </c>
      <c r="G101" s="44">
        <v>160</v>
      </c>
      <c r="H101" s="44">
        <v>0</v>
      </c>
      <c r="I101" s="44">
        <v>0</v>
      </c>
      <c r="J101" s="44">
        <v>0</v>
      </c>
      <c r="K101" s="44">
        <v>0</v>
      </c>
      <c r="L101" s="44">
        <v>0</v>
      </c>
      <c r="M101" s="26">
        <v>1</v>
      </c>
      <c r="N101" s="26">
        <v>1</v>
      </c>
      <c r="O101" s="26">
        <v>0</v>
      </c>
      <c r="P101" s="69">
        <v>45109</v>
      </c>
      <c r="Q101" s="166" t="s">
        <v>205</v>
      </c>
      <c r="R101" s="84">
        <v>45174</v>
      </c>
      <c r="S101" s="116"/>
    </row>
    <row r="102" ht="25" customHeight="1" outlineLevel="1" spans="1:19">
      <c r="A102" s="26">
        <v>15</v>
      </c>
      <c r="B102" s="27" t="s">
        <v>144</v>
      </c>
      <c r="C102" s="36" t="s">
        <v>56</v>
      </c>
      <c r="D102" s="106" t="s">
        <v>206</v>
      </c>
      <c r="E102" s="44">
        <v>1</v>
      </c>
      <c r="F102" s="38">
        <v>120</v>
      </c>
      <c r="G102" s="33">
        <v>120</v>
      </c>
      <c r="H102" s="30">
        <v>0</v>
      </c>
      <c r="I102" s="33">
        <v>0</v>
      </c>
      <c r="J102" s="38">
        <v>0</v>
      </c>
      <c r="K102" s="33">
        <v>0</v>
      </c>
      <c r="L102" s="33">
        <v>0</v>
      </c>
      <c r="M102" s="30">
        <v>1</v>
      </c>
      <c r="N102" s="33">
        <v>1</v>
      </c>
      <c r="O102" s="33">
        <v>0</v>
      </c>
      <c r="P102" s="69">
        <v>45068</v>
      </c>
      <c r="Q102" s="26" t="s">
        <v>207</v>
      </c>
      <c r="R102" s="88">
        <v>45141</v>
      </c>
      <c r="S102" s="116"/>
    </row>
    <row r="103" ht="25" customHeight="1" outlineLevel="1" spans="1:19">
      <c r="A103" s="26"/>
      <c r="B103" s="27" t="s">
        <v>144</v>
      </c>
      <c r="C103" s="36" t="s">
        <v>56</v>
      </c>
      <c r="D103" s="106" t="s">
        <v>208</v>
      </c>
      <c r="E103" s="46">
        <v>1</v>
      </c>
      <c r="F103" s="38">
        <v>120</v>
      </c>
      <c r="G103" s="33">
        <v>120</v>
      </c>
      <c r="H103" s="30">
        <v>0</v>
      </c>
      <c r="I103" s="33">
        <v>0</v>
      </c>
      <c r="J103" s="38">
        <v>0</v>
      </c>
      <c r="K103" s="33">
        <v>0</v>
      </c>
      <c r="L103" s="33">
        <v>0</v>
      </c>
      <c r="M103" s="30">
        <v>1</v>
      </c>
      <c r="N103" s="33">
        <v>1</v>
      </c>
      <c r="O103" s="33">
        <v>0</v>
      </c>
      <c r="P103" s="69">
        <v>45068</v>
      </c>
      <c r="Q103" s="26" t="s">
        <v>209</v>
      </c>
      <c r="R103" s="88">
        <v>45141</v>
      </c>
      <c r="S103" s="116"/>
    </row>
    <row r="104" ht="25" customHeight="1" outlineLevel="1" spans="1:19">
      <c r="A104" s="26"/>
      <c r="B104" s="27" t="s">
        <v>144</v>
      </c>
      <c r="C104" s="36" t="s">
        <v>56</v>
      </c>
      <c r="D104" s="106" t="s">
        <v>210</v>
      </c>
      <c r="E104" s="46">
        <v>1</v>
      </c>
      <c r="F104" s="38">
        <v>120</v>
      </c>
      <c r="G104" s="33">
        <v>120</v>
      </c>
      <c r="H104" s="30">
        <v>0</v>
      </c>
      <c r="I104" s="33">
        <v>0</v>
      </c>
      <c r="J104" s="33">
        <v>0</v>
      </c>
      <c r="K104" s="33">
        <v>0</v>
      </c>
      <c r="L104" s="33">
        <v>0</v>
      </c>
      <c r="M104" s="30">
        <v>1</v>
      </c>
      <c r="N104" s="33">
        <v>1</v>
      </c>
      <c r="O104" s="33">
        <v>0</v>
      </c>
      <c r="P104" s="69">
        <v>45105</v>
      </c>
      <c r="Q104" s="46" t="s">
        <v>211</v>
      </c>
      <c r="R104" s="88">
        <v>45141</v>
      </c>
      <c r="S104" s="116"/>
    </row>
    <row r="105" ht="25" customHeight="1" outlineLevel="1" spans="1:19">
      <c r="A105" s="26"/>
      <c r="B105" s="27" t="s">
        <v>144</v>
      </c>
      <c r="C105" s="36" t="s">
        <v>56</v>
      </c>
      <c r="D105" s="106" t="s">
        <v>212</v>
      </c>
      <c r="E105" s="46">
        <v>1</v>
      </c>
      <c r="F105" s="38">
        <v>120</v>
      </c>
      <c r="G105" s="33">
        <v>120</v>
      </c>
      <c r="H105" s="30">
        <v>0</v>
      </c>
      <c r="I105" s="33">
        <v>0</v>
      </c>
      <c r="J105" s="33">
        <v>0</v>
      </c>
      <c r="K105" s="33">
        <v>0</v>
      </c>
      <c r="L105" s="33">
        <v>0</v>
      </c>
      <c r="M105" s="30">
        <v>1</v>
      </c>
      <c r="N105" s="33">
        <v>1</v>
      </c>
      <c r="O105" s="33">
        <v>0</v>
      </c>
      <c r="P105" s="69">
        <v>45166</v>
      </c>
      <c r="Q105" s="46" t="s">
        <v>213</v>
      </c>
      <c r="R105" s="88">
        <v>45141</v>
      </c>
      <c r="S105" s="116"/>
    </row>
    <row r="106" ht="25" customHeight="1" outlineLevel="1" spans="1:19">
      <c r="A106" s="26"/>
      <c r="B106" s="27" t="s">
        <v>144</v>
      </c>
      <c r="C106" s="36" t="s">
        <v>56</v>
      </c>
      <c r="D106" s="106" t="s">
        <v>214</v>
      </c>
      <c r="E106" s="46">
        <v>4</v>
      </c>
      <c r="F106" s="38">
        <v>120</v>
      </c>
      <c r="G106" s="33">
        <v>480</v>
      </c>
      <c r="H106" s="30">
        <v>0</v>
      </c>
      <c r="I106" s="33">
        <v>0</v>
      </c>
      <c r="J106" s="33">
        <v>0</v>
      </c>
      <c r="K106" s="33">
        <v>0</v>
      </c>
      <c r="L106" s="33">
        <v>0</v>
      </c>
      <c r="M106" s="30">
        <v>4</v>
      </c>
      <c r="N106" s="33">
        <v>4</v>
      </c>
      <c r="O106" s="33">
        <v>0</v>
      </c>
      <c r="P106" s="69">
        <v>45166</v>
      </c>
      <c r="Q106" s="46" t="s">
        <v>215</v>
      </c>
      <c r="R106" s="88">
        <v>45141</v>
      </c>
      <c r="S106" s="116"/>
    </row>
    <row r="107" ht="25" customHeight="1" outlineLevel="1" spans="1:19">
      <c r="A107" s="26"/>
      <c r="B107" s="27" t="s">
        <v>144</v>
      </c>
      <c r="C107" s="36" t="s">
        <v>56</v>
      </c>
      <c r="D107" s="106" t="s">
        <v>216</v>
      </c>
      <c r="E107" s="46">
        <v>1</v>
      </c>
      <c r="F107" s="38">
        <v>120</v>
      </c>
      <c r="G107" s="33">
        <v>120</v>
      </c>
      <c r="H107" s="30">
        <v>0</v>
      </c>
      <c r="I107" s="33">
        <v>0</v>
      </c>
      <c r="J107" s="33">
        <v>0</v>
      </c>
      <c r="K107" s="33">
        <v>0</v>
      </c>
      <c r="L107" s="33">
        <v>0</v>
      </c>
      <c r="M107" s="30">
        <v>1</v>
      </c>
      <c r="N107" s="33">
        <v>1</v>
      </c>
      <c r="O107" s="33">
        <v>0</v>
      </c>
      <c r="P107" s="69">
        <v>45166</v>
      </c>
      <c r="Q107" s="46" t="s">
        <v>217</v>
      </c>
      <c r="R107" s="88">
        <v>45145</v>
      </c>
      <c r="S107" s="116"/>
    </row>
    <row r="108" ht="25" customHeight="1" outlineLevel="1" spans="1:19">
      <c r="A108" s="26"/>
      <c r="B108" s="27" t="s">
        <v>144</v>
      </c>
      <c r="C108" s="36" t="s">
        <v>56</v>
      </c>
      <c r="D108" s="106" t="s">
        <v>218</v>
      </c>
      <c r="E108" s="46">
        <v>1</v>
      </c>
      <c r="F108" s="38">
        <v>120</v>
      </c>
      <c r="G108" s="33">
        <v>120</v>
      </c>
      <c r="H108" s="30">
        <v>0</v>
      </c>
      <c r="I108" s="33">
        <v>0</v>
      </c>
      <c r="J108" s="33">
        <v>0</v>
      </c>
      <c r="K108" s="33">
        <v>0</v>
      </c>
      <c r="L108" s="33">
        <v>0</v>
      </c>
      <c r="M108" s="30">
        <v>1</v>
      </c>
      <c r="N108" s="33">
        <v>1</v>
      </c>
      <c r="O108" s="33">
        <v>0</v>
      </c>
      <c r="P108" s="69">
        <v>45166</v>
      </c>
      <c r="Q108" s="46" t="s">
        <v>219</v>
      </c>
      <c r="R108" s="88">
        <v>45145</v>
      </c>
      <c r="S108" s="116"/>
    </row>
    <row r="109" ht="25" customHeight="1" outlineLevel="1" spans="1:19">
      <c r="A109" s="26"/>
      <c r="B109" s="27" t="s">
        <v>144</v>
      </c>
      <c r="C109" s="36" t="s">
        <v>56</v>
      </c>
      <c r="D109" s="106" t="s">
        <v>220</v>
      </c>
      <c r="E109" s="46">
        <v>1</v>
      </c>
      <c r="F109" s="38">
        <v>120</v>
      </c>
      <c r="G109" s="33">
        <v>120</v>
      </c>
      <c r="H109" s="30">
        <v>0</v>
      </c>
      <c r="I109" s="33">
        <v>0</v>
      </c>
      <c r="J109" s="33">
        <v>0</v>
      </c>
      <c r="K109" s="33">
        <v>0</v>
      </c>
      <c r="L109" s="33">
        <v>0</v>
      </c>
      <c r="M109" s="30">
        <v>1</v>
      </c>
      <c r="N109" s="33">
        <v>1</v>
      </c>
      <c r="O109" s="33">
        <v>0</v>
      </c>
      <c r="P109" s="69">
        <v>45166</v>
      </c>
      <c r="Q109" s="46" t="s">
        <v>221</v>
      </c>
      <c r="R109" s="88">
        <v>45145</v>
      </c>
      <c r="S109" s="116"/>
    </row>
    <row r="110" ht="25" customHeight="1" outlineLevel="1" spans="1:19">
      <c r="A110" s="26"/>
      <c r="B110" s="27" t="s">
        <v>144</v>
      </c>
      <c r="C110" s="36" t="s">
        <v>56</v>
      </c>
      <c r="D110" s="106" t="s">
        <v>222</v>
      </c>
      <c r="E110" s="46">
        <v>1</v>
      </c>
      <c r="F110" s="38">
        <v>120</v>
      </c>
      <c r="G110" s="33">
        <v>120</v>
      </c>
      <c r="H110" s="30">
        <v>0</v>
      </c>
      <c r="I110" s="33">
        <v>0</v>
      </c>
      <c r="J110" s="33">
        <v>0</v>
      </c>
      <c r="K110" s="33">
        <v>0</v>
      </c>
      <c r="L110" s="33">
        <v>0</v>
      </c>
      <c r="M110" s="30">
        <v>1</v>
      </c>
      <c r="N110" s="33">
        <v>1</v>
      </c>
      <c r="O110" s="33">
        <v>0</v>
      </c>
      <c r="P110" s="69">
        <v>45170</v>
      </c>
      <c r="Q110" s="46" t="s">
        <v>223</v>
      </c>
      <c r="R110" s="88">
        <v>45212</v>
      </c>
      <c r="S110" s="116"/>
    </row>
    <row r="111" ht="25" customHeight="1" outlineLevel="1" spans="1:19">
      <c r="A111" s="26"/>
      <c r="B111" s="27" t="s">
        <v>144</v>
      </c>
      <c r="C111" s="36" t="s">
        <v>56</v>
      </c>
      <c r="D111" s="45" t="s">
        <v>224</v>
      </c>
      <c r="E111" s="46">
        <v>0</v>
      </c>
      <c r="F111" s="38">
        <v>0</v>
      </c>
      <c r="G111" s="33">
        <v>0</v>
      </c>
      <c r="H111" s="30">
        <v>3</v>
      </c>
      <c r="I111" s="33">
        <v>7</v>
      </c>
      <c r="J111" s="38">
        <v>21</v>
      </c>
      <c r="K111" s="33">
        <v>0</v>
      </c>
      <c r="L111" s="33">
        <v>0</v>
      </c>
      <c r="M111" s="30">
        <v>3</v>
      </c>
      <c r="N111" s="33">
        <v>3</v>
      </c>
      <c r="O111" s="33">
        <v>0</v>
      </c>
      <c r="P111" s="69">
        <v>45170</v>
      </c>
      <c r="Q111" s="46" t="s">
        <v>225</v>
      </c>
      <c r="R111" s="88">
        <v>45212</v>
      </c>
      <c r="S111" s="116"/>
    </row>
    <row r="112" ht="25" customHeight="1" outlineLevel="1" spans="1:19">
      <c r="A112" s="26">
        <v>16</v>
      </c>
      <c r="B112" s="27" t="s">
        <v>144</v>
      </c>
      <c r="C112" s="28" t="s">
        <v>64</v>
      </c>
      <c r="D112" s="29" t="s">
        <v>226</v>
      </c>
      <c r="E112" s="44">
        <v>2</v>
      </c>
      <c r="F112" s="31">
        <v>100</v>
      </c>
      <c r="G112" s="99">
        <v>200</v>
      </c>
      <c r="H112" s="44">
        <v>0</v>
      </c>
      <c r="I112" s="44">
        <v>0</v>
      </c>
      <c r="J112" s="44">
        <v>0</v>
      </c>
      <c r="K112" s="44">
        <v>0</v>
      </c>
      <c r="L112" s="44">
        <v>0</v>
      </c>
      <c r="M112" s="26">
        <v>2</v>
      </c>
      <c r="N112" s="26">
        <v>2</v>
      </c>
      <c r="O112" s="44">
        <v>0</v>
      </c>
      <c r="P112" s="69">
        <v>44924</v>
      </c>
      <c r="Q112" s="176" t="s">
        <v>227</v>
      </c>
      <c r="R112" s="88">
        <v>45132</v>
      </c>
      <c r="S112" s="116"/>
    </row>
    <row r="113" ht="25" customHeight="1" outlineLevel="1" spans="1:19">
      <c r="A113" s="26"/>
      <c r="B113" s="36" t="s">
        <v>144</v>
      </c>
      <c r="C113" s="28" t="s">
        <v>64</v>
      </c>
      <c r="D113" s="29" t="s">
        <v>228</v>
      </c>
      <c r="E113" s="44">
        <v>2</v>
      </c>
      <c r="F113" s="44">
        <v>480</v>
      </c>
      <c r="G113" s="44">
        <v>2280</v>
      </c>
      <c r="H113" s="44">
        <v>3</v>
      </c>
      <c r="I113" s="44">
        <v>7</v>
      </c>
      <c r="J113" s="44">
        <v>21</v>
      </c>
      <c r="K113" s="44">
        <v>0</v>
      </c>
      <c r="L113" s="44">
        <v>0</v>
      </c>
      <c r="M113" s="26">
        <v>14</v>
      </c>
      <c r="N113" s="26">
        <v>14</v>
      </c>
      <c r="O113" s="26">
        <v>0</v>
      </c>
      <c r="P113" s="69">
        <v>45170</v>
      </c>
      <c r="Q113" s="89" t="s">
        <v>229</v>
      </c>
      <c r="R113" s="84">
        <v>45223</v>
      </c>
      <c r="S113" s="116"/>
    </row>
    <row r="114" ht="25" customHeight="1" outlineLevel="1" spans="1:19">
      <c r="A114" s="26"/>
      <c r="B114" s="38"/>
      <c r="C114" s="31"/>
      <c r="D114" s="34"/>
      <c r="E114" s="44">
        <v>1</v>
      </c>
      <c r="F114" s="44">
        <v>360</v>
      </c>
      <c r="G114" s="44"/>
      <c r="H114" s="44"/>
      <c r="I114" s="44"/>
      <c r="J114" s="44"/>
      <c r="K114" s="44"/>
      <c r="L114" s="44"/>
      <c r="M114" s="26"/>
      <c r="N114" s="26"/>
      <c r="O114" s="26"/>
      <c r="P114" s="69">
        <v>45170</v>
      </c>
      <c r="Q114" s="89"/>
      <c r="R114" s="84"/>
      <c r="S114" s="116"/>
    </row>
    <row r="115" ht="25" customHeight="1" outlineLevel="1" spans="1:19">
      <c r="A115" s="26"/>
      <c r="B115" s="38"/>
      <c r="C115" s="31"/>
      <c r="D115" s="34"/>
      <c r="E115" s="44">
        <v>8</v>
      </c>
      <c r="F115" s="44">
        <v>120</v>
      </c>
      <c r="G115" s="44"/>
      <c r="H115" s="44"/>
      <c r="I115" s="44"/>
      <c r="J115" s="44"/>
      <c r="K115" s="44"/>
      <c r="L115" s="44"/>
      <c r="M115" s="26"/>
      <c r="N115" s="26"/>
      <c r="O115" s="26"/>
      <c r="P115" s="69">
        <v>45170</v>
      </c>
      <c r="Q115" s="89"/>
      <c r="R115" s="84"/>
      <c r="S115" s="116"/>
    </row>
    <row r="116" ht="25" customHeight="1" outlineLevel="1" spans="1:19">
      <c r="A116" s="107">
        <v>17</v>
      </c>
      <c r="B116" s="108" t="s">
        <v>144</v>
      </c>
      <c r="C116" s="108" t="s">
        <v>117</v>
      </c>
      <c r="D116" s="109" t="s">
        <v>230</v>
      </c>
      <c r="E116" s="44">
        <f>57-18</f>
        <v>39</v>
      </c>
      <c r="F116" s="38">
        <v>60</v>
      </c>
      <c r="G116" s="38">
        <f t="shared" ref="G116:G132" si="6">E116*F116</f>
        <v>2340</v>
      </c>
      <c r="H116" s="44">
        <v>0</v>
      </c>
      <c r="I116" s="44">
        <v>0</v>
      </c>
      <c r="J116" s="44">
        <v>0</v>
      </c>
      <c r="K116" s="44">
        <v>0</v>
      </c>
      <c r="L116" s="44">
        <v>0</v>
      </c>
      <c r="M116" s="44">
        <v>39</v>
      </c>
      <c r="N116" s="38">
        <v>39</v>
      </c>
      <c r="O116" s="107">
        <v>0</v>
      </c>
      <c r="P116" s="115">
        <v>45261</v>
      </c>
      <c r="Q116" s="119" t="s">
        <v>231</v>
      </c>
      <c r="R116" s="120">
        <v>45001</v>
      </c>
      <c r="S116" s="116"/>
    </row>
    <row r="117" ht="25" customHeight="1" outlineLevel="1" spans="1:19">
      <c r="A117" s="107"/>
      <c r="B117" s="108" t="s">
        <v>144</v>
      </c>
      <c r="C117" s="108" t="s">
        <v>117</v>
      </c>
      <c r="D117" s="110" t="s">
        <v>232</v>
      </c>
      <c r="E117" s="63">
        <v>1</v>
      </c>
      <c r="F117" s="38">
        <v>60</v>
      </c>
      <c r="G117" s="38">
        <f t="shared" si="6"/>
        <v>60</v>
      </c>
      <c r="H117" s="44">
        <v>0</v>
      </c>
      <c r="I117" s="44">
        <v>0</v>
      </c>
      <c r="J117" s="44">
        <v>0</v>
      </c>
      <c r="K117" s="44">
        <v>0</v>
      </c>
      <c r="L117" s="44">
        <v>0</v>
      </c>
      <c r="M117" s="26">
        <f t="shared" ref="M117:M132" si="7">E117</f>
        <v>1</v>
      </c>
      <c r="N117" s="107">
        <f t="shared" ref="N117:N132" si="8">M117</f>
        <v>1</v>
      </c>
      <c r="O117" s="107">
        <v>0</v>
      </c>
      <c r="P117" s="115">
        <v>45262</v>
      </c>
      <c r="Q117" s="119" t="s">
        <v>233</v>
      </c>
      <c r="R117" s="121">
        <v>45001</v>
      </c>
      <c r="S117" s="116"/>
    </row>
    <row r="118" ht="25" customHeight="1" outlineLevel="1" spans="1:19">
      <c r="A118" s="107"/>
      <c r="B118" s="108" t="s">
        <v>144</v>
      </c>
      <c r="C118" s="108" t="s">
        <v>117</v>
      </c>
      <c r="D118" s="110" t="s">
        <v>234</v>
      </c>
      <c r="E118" s="63">
        <v>1</v>
      </c>
      <c r="F118" s="38">
        <v>60</v>
      </c>
      <c r="G118" s="38">
        <f t="shared" si="6"/>
        <v>60</v>
      </c>
      <c r="H118" s="44">
        <v>0</v>
      </c>
      <c r="I118" s="44">
        <v>0</v>
      </c>
      <c r="J118" s="44">
        <v>0</v>
      </c>
      <c r="K118" s="44">
        <v>0</v>
      </c>
      <c r="L118" s="44">
        <v>0</v>
      </c>
      <c r="M118" s="26">
        <f t="shared" si="7"/>
        <v>1</v>
      </c>
      <c r="N118" s="107">
        <f t="shared" si="8"/>
        <v>1</v>
      </c>
      <c r="O118" s="107">
        <v>0</v>
      </c>
      <c r="P118" s="115">
        <v>45263</v>
      </c>
      <c r="Q118" s="119" t="s">
        <v>235</v>
      </c>
      <c r="R118" s="121">
        <v>45001</v>
      </c>
      <c r="S118" s="116"/>
    </row>
    <row r="119" ht="25" customHeight="1" outlineLevel="1" spans="1:19">
      <c r="A119" s="107"/>
      <c r="B119" s="108" t="s">
        <v>144</v>
      </c>
      <c r="C119" s="108" t="s">
        <v>117</v>
      </c>
      <c r="D119" s="110" t="s">
        <v>236</v>
      </c>
      <c r="E119" s="63">
        <v>1</v>
      </c>
      <c r="F119" s="38">
        <v>60</v>
      </c>
      <c r="G119" s="38">
        <f t="shared" si="6"/>
        <v>60</v>
      </c>
      <c r="H119" s="44">
        <v>0</v>
      </c>
      <c r="I119" s="44">
        <v>0</v>
      </c>
      <c r="J119" s="44">
        <v>0</v>
      </c>
      <c r="K119" s="44">
        <v>0</v>
      </c>
      <c r="L119" s="44">
        <v>0</v>
      </c>
      <c r="M119" s="26">
        <f t="shared" si="7"/>
        <v>1</v>
      </c>
      <c r="N119" s="107">
        <f t="shared" si="8"/>
        <v>1</v>
      </c>
      <c r="O119" s="107">
        <v>0</v>
      </c>
      <c r="P119" s="115">
        <v>45264</v>
      </c>
      <c r="Q119" s="119" t="s">
        <v>237</v>
      </c>
      <c r="R119" s="121">
        <v>45001</v>
      </c>
      <c r="S119" s="116"/>
    </row>
    <row r="120" ht="25" customHeight="1" outlineLevel="1" spans="1:19">
      <c r="A120" s="107"/>
      <c r="B120" s="108" t="s">
        <v>144</v>
      </c>
      <c r="C120" s="108" t="s">
        <v>117</v>
      </c>
      <c r="D120" s="110" t="s">
        <v>238</v>
      </c>
      <c r="E120" s="63">
        <v>1</v>
      </c>
      <c r="F120" s="38">
        <v>60</v>
      </c>
      <c r="G120" s="38">
        <f t="shared" si="6"/>
        <v>60</v>
      </c>
      <c r="H120" s="44">
        <v>0</v>
      </c>
      <c r="I120" s="44">
        <v>0</v>
      </c>
      <c r="J120" s="44">
        <v>0</v>
      </c>
      <c r="K120" s="44">
        <v>0</v>
      </c>
      <c r="L120" s="44">
        <v>0</v>
      </c>
      <c r="M120" s="26">
        <f t="shared" si="7"/>
        <v>1</v>
      </c>
      <c r="N120" s="107">
        <f t="shared" si="8"/>
        <v>1</v>
      </c>
      <c r="O120" s="107">
        <v>0</v>
      </c>
      <c r="P120" s="115">
        <v>45265</v>
      </c>
      <c r="Q120" s="119" t="s">
        <v>239</v>
      </c>
      <c r="R120" s="121">
        <v>45001</v>
      </c>
      <c r="S120" s="116"/>
    </row>
    <row r="121" ht="25" customHeight="1" outlineLevel="1" spans="1:19">
      <c r="A121" s="107"/>
      <c r="B121" s="108" t="s">
        <v>144</v>
      </c>
      <c r="C121" s="108" t="s">
        <v>117</v>
      </c>
      <c r="D121" s="110" t="s">
        <v>240</v>
      </c>
      <c r="E121" s="63">
        <v>1</v>
      </c>
      <c r="F121" s="38">
        <v>60</v>
      </c>
      <c r="G121" s="38">
        <f t="shared" si="6"/>
        <v>60</v>
      </c>
      <c r="H121" s="44">
        <v>0</v>
      </c>
      <c r="I121" s="44">
        <v>0</v>
      </c>
      <c r="J121" s="44">
        <v>0</v>
      </c>
      <c r="K121" s="44">
        <v>0</v>
      </c>
      <c r="L121" s="44">
        <v>0</v>
      </c>
      <c r="M121" s="26">
        <f t="shared" si="7"/>
        <v>1</v>
      </c>
      <c r="N121" s="107">
        <f t="shared" si="8"/>
        <v>1</v>
      </c>
      <c r="O121" s="107">
        <v>0</v>
      </c>
      <c r="P121" s="115">
        <v>45266</v>
      </c>
      <c r="Q121" s="119" t="s">
        <v>241</v>
      </c>
      <c r="R121" s="121">
        <v>45001</v>
      </c>
      <c r="S121" s="116"/>
    </row>
    <row r="122" ht="25" customHeight="1" outlineLevel="1" spans="1:19">
      <c r="A122" s="107"/>
      <c r="B122" s="108" t="s">
        <v>144</v>
      </c>
      <c r="C122" s="108" t="s">
        <v>117</v>
      </c>
      <c r="D122" s="110" t="s">
        <v>242</v>
      </c>
      <c r="E122" s="63">
        <v>1</v>
      </c>
      <c r="F122" s="38">
        <v>60</v>
      </c>
      <c r="G122" s="38">
        <f t="shared" si="6"/>
        <v>60</v>
      </c>
      <c r="H122" s="44">
        <v>0</v>
      </c>
      <c r="I122" s="44">
        <v>0</v>
      </c>
      <c r="J122" s="44">
        <v>0</v>
      </c>
      <c r="K122" s="44">
        <v>0</v>
      </c>
      <c r="L122" s="44">
        <v>0</v>
      </c>
      <c r="M122" s="26">
        <f t="shared" si="7"/>
        <v>1</v>
      </c>
      <c r="N122" s="107">
        <f t="shared" si="8"/>
        <v>1</v>
      </c>
      <c r="O122" s="107">
        <v>0</v>
      </c>
      <c r="P122" s="115">
        <v>45267</v>
      </c>
      <c r="Q122" s="119" t="s">
        <v>243</v>
      </c>
      <c r="R122" s="121">
        <v>45001</v>
      </c>
      <c r="S122" s="116"/>
    </row>
    <row r="123" ht="25" customHeight="1" outlineLevel="1" spans="1:19">
      <c r="A123" s="107"/>
      <c r="B123" s="108" t="s">
        <v>144</v>
      </c>
      <c r="C123" s="108" t="s">
        <v>117</v>
      </c>
      <c r="D123" s="110" t="s">
        <v>244</v>
      </c>
      <c r="E123" s="63">
        <v>1</v>
      </c>
      <c r="F123" s="38">
        <v>60</v>
      </c>
      <c r="G123" s="38">
        <f t="shared" si="6"/>
        <v>60</v>
      </c>
      <c r="H123" s="44">
        <v>0</v>
      </c>
      <c r="I123" s="44">
        <v>0</v>
      </c>
      <c r="J123" s="44">
        <v>0</v>
      </c>
      <c r="K123" s="44">
        <v>0</v>
      </c>
      <c r="L123" s="44">
        <v>0</v>
      </c>
      <c r="M123" s="26">
        <f t="shared" si="7"/>
        <v>1</v>
      </c>
      <c r="N123" s="107">
        <f t="shared" si="8"/>
        <v>1</v>
      </c>
      <c r="O123" s="107">
        <v>0</v>
      </c>
      <c r="P123" s="115">
        <v>45268</v>
      </c>
      <c r="Q123" s="119" t="s">
        <v>245</v>
      </c>
      <c r="R123" s="121">
        <v>45001</v>
      </c>
      <c r="S123" s="116"/>
    </row>
    <row r="124" ht="25" customHeight="1" outlineLevel="1" spans="1:19">
      <c r="A124" s="107"/>
      <c r="B124" s="108" t="s">
        <v>144</v>
      </c>
      <c r="C124" s="108" t="s">
        <v>117</v>
      </c>
      <c r="D124" s="110" t="s">
        <v>246</v>
      </c>
      <c r="E124" s="63">
        <v>1</v>
      </c>
      <c r="F124" s="38">
        <v>60</v>
      </c>
      <c r="G124" s="38">
        <f t="shared" si="6"/>
        <v>60</v>
      </c>
      <c r="H124" s="44">
        <v>0</v>
      </c>
      <c r="I124" s="44">
        <v>0</v>
      </c>
      <c r="J124" s="44">
        <v>0</v>
      </c>
      <c r="K124" s="44">
        <v>0</v>
      </c>
      <c r="L124" s="44">
        <v>0</v>
      </c>
      <c r="M124" s="26">
        <f t="shared" si="7"/>
        <v>1</v>
      </c>
      <c r="N124" s="107">
        <f t="shared" si="8"/>
        <v>1</v>
      </c>
      <c r="O124" s="107">
        <v>0</v>
      </c>
      <c r="P124" s="115">
        <v>45269</v>
      </c>
      <c r="Q124" s="119" t="s">
        <v>247</v>
      </c>
      <c r="R124" s="121">
        <v>45001</v>
      </c>
      <c r="S124" s="116"/>
    </row>
    <row r="125" ht="25" customHeight="1" outlineLevel="1" spans="1:19">
      <c r="A125" s="107"/>
      <c r="B125" s="108" t="s">
        <v>144</v>
      </c>
      <c r="C125" s="108" t="s">
        <v>117</v>
      </c>
      <c r="D125" s="110" t="s">
        <v>248</v>
      </c>
      <c r="E125" s="63">
        <v>1</v>
      </c>
      <c r="F125" s="38">
        <v>60</v>
      </c>
      <c r="G125" s="38">
        <f t="shared" si="6"/>
        <v>60</v>
      </c>
      <c r="H125" s="44">
        <v>0</v>
      </c>
      <c r="I125" s="44">
        <v>0</v>
      </c>
      <c r="J125" s="44">
        <v>0</v>
      </c>
      <c r="K125" s="44">
        <v>0</v>
      </c>
      <c r="L125" s="44">
        <v>0</v>
      </c>
      <c r="M125" s="26">
        <f t="shared" si="7"/>
        <v>1</v>
      </c>
      <c r="N125" s="107">
        <f t="shared" si="8"/>
        <v>1</v>
      </c>
      <c r="O125" s="107">
        <v>0</v>
      </c>
      <c r="P125" s="115">
        <v>45271</v>
      </c>
      <c r="Q125" s="119" t="s">
        <v>249</v>
      </c>
      <c r="R125" s="121">
        <v>45001</v>
      </c>
      <c r="S125" s="116"/>
    </row>
    <row r="126" ht="25" customHeight="1" outlineLevel="1" spans="1:19">
      <c r="A126" s="107"/>
      <c r="B126" s="108" t="s">
        <v>144</v>
      </c>
      <c r="C126" s="108" t="s">
        <v>117</v>
      </c>
      <c r="D126" s="110" t="s">
        <v>250</v>
      </c>
      <c r="E126" s="63">
        <v>1</v>
      </c>
      <c r="F126" s="38">
        <v>60</v>
      </c>
      <c r="G126" s="38">
        <f t="shared" si="6"/>
        <v>60</v>
      </c>
      <c r="H126" s="44">
        <v>0</v>
      </c>
      <c r="I126" s="44">
        <v>0</v>
      </c>
      <c r="J126" s="44">
        <v>0</v>
      </c>
      <c r="K126" s="44">
        <v>0</v>
      </c>
      <c r="L126" s="44">
        <v>0</v>
      </c>
      <c r="M126" s="26">
        <f t="shared" si="7"/>
        <v>1</v>
      </c>
      <c r="N126" s="107">
        <f t="shared" si="8"/>
        <v>1</v>
      </c>
      <c r="O126" s="107">
        <v>0</v>
      </c>
      <c r="P126" s="115">
        <v>45272</v>
      </c>
      <c r="Q126" s="119" t="s">
        <v>251</v>
      </c>
      <c r="R126" s="121">
        <v>45001</v>
      </c>
      <c r="S126" s="116"/>
    </row>
    <row r="127" ht="25" customHeight="1" outlineLevel="1" spans="1:19">
      <c r="A127" s="107"/>
      <c r="B127" s="108" t="s">
        <v>144</v>
      </c>
      <c r="C127" s="108" t="s">
        <v>117</v>
      </c>
      <c r="D127" s="110" t="s">
        <v>252</v>
      </c>
      <c r="E127" s="63">
        <v>1</v>
      </c>
      <c r="F127" s="38">
        <v>60</v>
      </c>
      <c r="G127" s="38">
        <f t="shared" si="6"/>
        <v>60</v>
      </c>
      <c r="H127" s="44">
        <v>0</v>
      </c>
      <c r="I127" s="44">
        <v>0</v>
      </c>
      <c r="J127" s="44">
        <v>0</v>
      </c>
      <c r="K127" s="44">
        <v>0</v>
      </c>
      <c r="L127" s="44">
        <v>0</v>
      </c>
      <c r="M127" s="26">
        <f t="shared" si="7"/>
        <v>1</v>
      </c>
      <c r="N127" s="107">
        <f t="shared" si="8"/>
        <v>1</v>
      </c>
      <c r="O127" s="107">
        <v>0</v>
      </c>
      <c r="P127" s="115">
        <v>45273</v>
      </c>
      <c r="Q127" s="119" t="s">
        <v>253</v>
      </c>
      <c r="R127" s="121">
        <v>45001</v>
      </c>
      <c r="S127" s="116"/>
    </row>
    <row r="128" ht="25" customHeight="1" outlineLevel="1" spans="1:19">
      <c r="A128" s="107"/>
      <c r="B128" s="108" t="s">
        <v>144</v>
      </c>
      <c r="C128" s="108" t="s">
        <v>117</v>
      </c>
      <c r="D128" s="110" t="s">
        <v>254</v>
      </c>
      <c r="E128" s="63">
        <v>1</v>
      </c>
      <c r="F128" s="38">
        <v>60</v>
      </c>
      <c r="G128" s="38">
        <f t="shared" si="6"/>
        <v>60</v>
      </c>
      <c r="H128" s="44">
        <v>0</v>
      </c>
      <c r="I128" s="44">
        <v>0</v>
      </c>
      <c r="J128" s="44">
        <v>0</v>
      </c>
      <c r="K128" s="44">
        <v>0</v>
      </c>
      <c r="L128" s="44">
        <v>0</v>
      </c>
      <c r="M128" s="26">
        <f t="shared" si="7"/>
        <v>1</v>
      </c>
      <c r="N128" s="107">
        <f t="shared" si="8"/>
        <v>1</v>
      </c>
      <c r="O128" s="107">
        <v>0</v>
      </c>
      <c r="P128" s="115">
        <v>45274</v>
      </c>
      <c r="Q128" s="119" t="s">
        <v>255</v>
      </c>
      <c r="R128" s="121">
        <v>45001</v>
      </c>
      <c r="S128" s="116"/>
    </row>
    <row r="129" ht="25" customHeight="1" outlineLevel="1" spans="1:19">
      <c r="A129" s="107"/>
      <c r="B129" s="108" t="s">
        <v>144</v>
      </c>
      <c r="C129" s="108" t="s">
        <v>117</v>
      </c>
      <c r="D129" s="110" t="s">
        <v>256</v>
      </c>
      <c r="E129" s="63">
        <v>1</v>
      </c>
      <c r="F129" s="38">
        <v>60</v>
      </c>
      <c r="G129" s="38">
        <f t="shared" si="6"/>
        <v>60</v>
      </c>
      <c r="H129" s="44">
        <v>0</v>
      </c>
      <c r="I129" s="44">
        <v>0</v>
      </c>
      <c r="J129" s="44">
        <v>0</v>
      </c>
      <c r="K129" s="44">
        <v>0</v>
      </c>
      <c r="L129" s="44">
        <v>0</v>
      </c>
      <c r="M129" s="26">
        <f t="shared" si="7"/>
        <v>1</v>
      </c>
      <c r="N129" s="107">
        <f t="shared" si="8"/>
        <v>1</v>
      </c>
      <c r="O129" s="107">
        <v>0</v>
      </c>
      <c r="P129" s="115">
        <v>45276</v>
      </c>
      <c r="Q129" s="119" t="s">
        <v>257</v>
      </c>
      <c r="R129" s="121">
        <v>45001</v>
      </c>
      <c r="S129" s="116"/>
    </row>
    <row r="130" ht="25" customHeight="1" outlineLevel="1" spans="1:19">
      <c r="A130" s="107"/>
      <c r="B130" s="108" t="s">
        <v>144</v>
      </c>
      <c r="C130" s="108" t="s">
        <v>117</v>
      </c>
      <c r="D130" s="110" t="s">
        <v>258</v>
      </c>
      <c r="E130" s="63">
        <v>2</v>
      </c>
      <c r="F130" s="38">
        <v>60</v>
      </c>
      <c r="G130" s="38">
        <f t="shared" si="6"/>
        <v>120</v>
      </c>
      <c r="H130" s="44">
        <v>0</v>
      </c>
      <c r="I130" s="44">
        <v>0</v>
      </c>
      <c r="J130" s="44">
        <v>0</v>
      </c>
      <c r="K130" s="44">
        <v>0</v>
      </c>
      <c r="L130" s="44">
        <v>0</v>
      </c>
      <c r="M130" s="26">
        <f t="shared" si="7"/>
        <v>2</v>
      </c>
      <c r="N130" s="107">
        <f t="shared" si="8"/>
        <v>2</v>
      </c>
      <c r="O130" s="107">
        <v>0</v>
      </c>
      <c r="P130" s="115">
        <v>45278</v>
      </c>
      <c r="Q130" s="119" t="s">
        <v>259</v>
      </c>
      <c r="R130" s="121">
        <v>45001</v>
      </c>
      <c r="S130" s="116"/>
    </row>
    <row r="131" ht="25" customHeight="1" outlineLevel="1" spans="1:19">
      <c r="A131" s="107"/>
      <c r="B131" s="108" t="s">
        <v>144</v>
      </c>
      <c r="C131" s="108" t="s">
        <v>117</v>
      </c>
      <c r="D131" s="110" t="s">
        <v>260</v>
      </c>
      <c r="E131" s="63">
        <v>2</v>
      </c>
      <c r="F131" s="38">
        <v>60</v>
      </c>
      <c r="G131" s="38">
        <f t="shared" si="6"/>
        <v>120</v>
      </c>
      <c r="H131" s="44">
        <v>0</v>
      </c>
      <c r="I131" s="44">
        <v>0</v>
      </c>
      <c r="J131" s="44">
        <v>0</v>
      </c>
      <c r="K131" s="44">
        <v>0</v>
      </c>
      <c r="L131" s="44">
        <v>0</v>
      </c>
      <c r="M131" s="26">
        <f t="shared" si="7"/>
        <v>2</v>
      </c>
      <c r="N131" s="107">
        <f t="shared" si="8"/>
        <v>2</v>
      </c>
      <c r="O131" s="107">
        <v>0</v>
      </c>
      <c r="P131" s="115">
        <v>45279</v>
      </c>
      <c r="Q131" s="119" t="s">
        <v>261</v>
      </c>
      <c r="R131" s="121">
        <v>45001</v>
      </c>
      <c r="S131" s="116"/>
    </row>
    <row r="132" ht="25" customHeight="1" outlineLevel="1" spans="1:19">
      <c r="A132" s="107"/>
      <c r="B132" s="108" t="s">
        <v>144</v>
      </c>
      <c r="C132" s="108" t="s">
        <v>117</v>
      </c>
      <c r="D132" s="110" t="s">
        <v>262</v>
      </c>
      <c r="E132" s="63">
        <v>2</v>
      </c>
      <c r="F132" s="38">
        <v>60</v>
      </c>
      <c r="G132" s="38">
        <f t="shared" si="6"/>
        <v>120</v>
      </c>
      <c r="H132" s="44">
        <v>0</v>
      </c>
      <c r="I132" s="44">
        <v>0</v>
      </c>
      <c r="J132" s="44">
        <v>0</v>
      </c>
      <c r="K132" s="44">
        <v>0</v>
      </c>
      <c r="L132" s="44">
        <v>0</v>
      </c>
      <c r="M132" s="26">
        <f t="shared" si="7"/>
        <v>2</v>
      </c>
      <c r="N132" s="107">
        <f t="shared" si="8"/>
        <v>2</v>
      </c>
      <c r="O132" s="107">
        <v>0</v>
      </c>
      <c r="P132" s="115">
        <v>45280</v>
      </c>
      <c r="Q132" s="119" t="s">
        <v>263</v>
      </c>
      <c r="R132" s="121">
        <v>45001</v>
      </c>
      <c r="S132" s="116"/>
    </row>
    <row r="133" ht="25" customHeight="1" outlineLevel="1" spans="1:19">
      <c r="A133" s="107">
        <v>18</v>
      </c>
      <c r="B133" s="108" t="s">
        <v>144</v>
      </c>
      <c r="C133" s="108" t="s">
        <v>264</v>
      </c>
      <c r="D133" s="109" t="s">
        <v>265</v>
      </c>
      <c r="E133" s="44">
        <v>1</v>
      </c>
      <c r="F133" s="38">
        <v>60</v>
      </c>
      <c r="G133" s="38">
        <v>60</v>
      </c>
      <c r="H133" s="44">
        <v>1</v>
      </c>
      <c r="I133" s="38">
        <v>7</v>
      </c>
      <c r="J133" s="38">
        <v>7</v>
      </c>
      <c r="K133" s="38">
        <v>0</v>
      </c>
      <c r="L133" s="38">
        <v>0</v>
      </c>
      <c r="M133" s="26">
        <v>2</v>
      </c>
      <c r="N133" s="107">
        <v>2</v>
      </c>
      <c r="O133" s="107">
        <v>0</v>
      </c>
      <c r="P133" s="66">
        <v>45057</v>
      </c>
      <c r="Q133" s="56" t="s">
        <v>266</v>
      </c>
      <c r="R133" s="81">
        <v>45057</v>
      </c>
      <c r="S133" s="116"/>
    </row>
    <row r="134" ht="25" customHeight="1" outlineLevel="1" spans="1:19">
      <c r="A134" s="107"/>
      <c r="B134" s="108" t="s">
        <v>144</v>
      </c>
      <c r="C134" s="108" t="s">
        <v>264</v>
      </c>
      <c r="D134" s="109" t="s">
        <v>267</v>
      </c>
      <c r="E134" s="44">
        <v>1</v>
      </c>
      <c r="F134" s="38">
        <v>120</v>
      </c>
      <c r="G134" s="38">
        <v>120</v>
      </c>
      <c r="H134" s="44">
        <v>0</v>
      </c>
      <c r="I134" s="38">
        <v>0</v>
      </c>
      <c r="J134" s="38">
        <v>0</v>
      </c>
      <c r="K134" s="38">
        <v>0</v>
      </c>
      <c r="L134" s="38">
        <v>0</v>
      </c>
      <c r="M134" s="26">
        <v>1</v>
      </c>
      <c r="N134" s="107">
        <v>1</v>
      </c>
      <c r="O134" s="107">
        <v>0</v>
      </c>
      <c r="P134" s="66">
        <v>45259</v>
      </c>
      <c r="Q134" s="56" t="s">
        <v>268</v>
      </c>
      <c r="R134" s="81">
        <v>45259</v>
      </c>
      <c r="S134" s="116"/>
    </row>
    <row r="135" ht="25" customHeight="1" outlineLevel="1" spans="1:19">
      <c r="A135" s="107"/>
      <c r="B135" s="108" t="s">
        <v>144</v>
      </c>
      <c r="C135" s="108" t="s">
        <v>264</v>
      </c>
      <c r="D135" s="109" t="s">
        <v>269</v>
      </c>
      <c r="E135" s="44">
        <v>1</v>
      </c>
      <c r="F135" s="38">
        <v>60</v>
      </c>
      <c r="G135" s="38">
        <v>60</v>
      </c>
      <c r="H135" s="44">
        <v>1</v>
      </c>
      <c r="I135" s="38">
        <v>7</v>
      </c>
      <c r="J135" s="38">
        <v>7</v>
      </c>
      <c r="K135" s="38">
        <v>0</v>
      </c>
      <c r="L135" s="38">
        <v>0</v>
      </c>
      <c r="M135" s="26">
        <v>2</v>
      </c>
      <c r="N135" s="107">
        <v>2</v>
      </c>
      <c r="O135" s="107">
        <v>0</v>
      </c>
      <c r="P135" s="66">
        <v>45222</v>
      </c>
      <c r="Q135" s="56" t="s">
        <v>270</v>
      </c>
      <c r="R135" s="81">
        <v>45222</v>
      </c>
      <c r="S135" s="116"/>
    </row>
    <row r="136" ht="25" customHeight="1" outlineLevel="1" spans="1:19">
      <c r="A136" s="107"/>
      <c r="B136" s="108" t="s">
        <v>144</v>
      </c>
      <c r="C136" s="108" t="s">
        <v>264</v>
      </c>
      <c r="D136" s="109" t="s">
        <v>271</v>
      </c>
      <c r="E136" s="44">
        <v>1</v>
      </c>
      <c r="F136" s="38">
        <v>60</v>
      </c>
      <c r="G136" s="38">
        <v>60</v>
      </c>
      <c r="H136" s="44">
        <v>1</v>
      </c>
      <c r="I136" s="38">
        <v>7</v>
      </c>
      <c r="J136" s="38">
        <v>7</v>
      </c>
      <c r="K136" s="38">
        <v>0</v>
      </c>
      <c r="L136" s="38">
        <v>0</v>
      </c>
      <c r="M136" s="26">
        <v>2</v>
      </c>
      <c r="N136" s="107">
        <v>2</v>
      </c>
      <c r="O136" s="107">
        <v>0</v>
      </c>
      <c r="P136" s="66">
        <v>45222</v>
      </c>
      <c r="Q136" s="56" t="s">
        <v>272</v>
      </c>
      <c r="R136" s="81">
        <v>45222</v>
      </c>
      <c r="S136" s="116"/>
    </row>
    <row r="137" ht="25" customHeight="1" outlineLevel="1" spans="1:19">
      <c r="A137" s="26">
        <v>19</v>
      </c>
      <c r="B137" s="54" t="s">
        <v>144</v>
      </c>
      <c r="C137" s="54" t="s">
        <v>273</v>
      </c>
      <c r="D137" s="40" t="s">
        <v>274</v>
      </c>
      <c r="E137" s="26">
        <v>4</v>
      </c>
      <c r="F137" s="26">
        <v>90</v>
      </c>
      <c r="G137" s="26">
        <v>360</v>
      </c>
      <c r="H137" s="26">
        <v>0</v>
      </c>
      <c r="I137" s="26">
        <v>0</v>
      </c>
      <c r="J137" s="26">
        <v>0</v>
      </c>
      <c r="K137" s="26">
        <v>0</v>
      </c>
      <c r="L137" s="26">
        <v>0</v>
      </c>
      <c r="M137" s="26">
        <v>4</v>
      </c>
      <c r="N137" s="26">
        <v>4</v>
      </c>
      <c r="O137" s="26">
        <v>0</v>
      </c>
      <c r="P137" s="112">
        <v>45253</v>
      </c>
      <c r="Q137" s="139" t="s">
        <v>275</v>
      </c>
      <c r="R137" s="84">
        <v>45282</v>
      </c>
      <c r="S137" s="116"/>
    </row>
    <row r="138" ht="25" customHeight="1" outlineLevel="1" spans="1:19">
      <c r="A138" s="26"/>
      <c r="B138" s="26"/>
      <c r="C138" s="26"/>
      <c r="D138" s="42"/>
      <c r="E138" s="26"/>
      <c r="F138" s="26"/>
      <c r="G138" s="26"/>
      <c r="H138" s="26"/>
      <c r="I138" s="26"/>
      <c r="J138" s="26"/>
      <c r="K138" s="26"/>
      <c r="L138" s="26"/>
      <c r="M138" s="26"/>
      <c r="N138" s="26"/>
      <c r="O138" s="26"/>
      <c r="P138" s="112"/>
      <c r="Q138" s="139" t="s">
        <v>276</v>
      </c>
      <c r="R138" s="84"/>
      <c r="S138" s="116"/>
    </row>
    <row r="139" ht="25" customHeight="1" outlineLevel="1" spans="1:19">
      <c r="A139" s="26"/>
      <c r="B139" s="26"/>
      <c r="C139" s="26"/>
      <c r="D139" s="42"/>
      <c r="E139" s="26"/>
      <c r="F139" s="26"/>
      <c r="G139" s="26"/>
      <c r="H139" s="26"/>
      <c r="I139" s="26"/>
      <c r="J139" s="26"/>
      <c r="K139" s="26"/>
      <c r="L139" s="26"/>
      <c r="M139" s="26"/>
      <c r="N139" s="26"/>
      <c r="O139" s="26"/>
      <c r="P139" s="112"/>
      <c r="Q139" s="139" t="s">
        <v>277</v>
      </c>
      <c r="R139" s="84"/>
      <c r="S139" s="116"/>
    </row>
    <row r="140" ht="25" customHeight="1" outlineLevel="1" spans="1:19">
      <c r="A140" s="26"/>
      <c r="B140" s="26"/>
      <c r="C140" s="26"/>
      <c r="D140" s="42"/>
      <c r="E140" s="26"/>
      <c r="F140" s="26"/>
      <c r="G140" s="26"/>
      <c r="H140" s="26"/>
      <c r="I140" s="26"/>
      <c r="J140" s="26"/>
      <c r="K140" s="26"/>
      <c r="L140" s="26"/>
      <c r="M140" s="26"/>
      <c r="N140" s="26"/>
      <c r="O140" s="26"/>
      <c r="P140" s="112"/>
      <c r="Q140" s="139" t="s">
        <v>278</v>
      </c>
      <c r="R140" s="84"/>
      <c r="S140" s="116"/>
    </row>
    <row r="141" ht="25" customHeight="1" outlineLevel="1" spans="1:19">
      <c r="A141" s="26">
        <v>20</v>
      </c>
      <c r="B141" s="54" t="s">
        <v>144</v>
      </c>
      <c r="C141" s="54" t="s">
        <v>107</v>
      </c>
      <c r="D141" s="40" t="s">
        <v>279</v>
      </c>
      <c r="E141" s="44">
        <v>1</v>
      </c>
      <c r="F141" s="44">
        <v>360</v>
      </c>
      <c r="G141" s="44">
        <v>360</v>
      </c>
      <c r="H141" s="44">
        <v>0</v>
      </c>
      <c r="I141" s="44">
        <v>0</v>
      </c>
      <c r="J141" s="44">
        <v>0</v>
      </c>
      <c r="K141" s="44">
        <v>0</v>
      </c>
      <c r="L141" s="44">
        <v>0</v>
      </c>
      <c r="M141" s="26">
        <v>1</v>
      </c>
      <c r="N141" s="26">
        <v>1</v>
      </c>
      <c r="O141" s="26">
        <v>0</v>
      </c>
      <c r="P141" s="134">
        <v>45206</v>
      </c>
      <c r="Q141" s="175" t="s">
        <v>280</v>
      </c>
      <c r="R141" s="88">
        <v>45268</v>
      </c>
      <c r="S141" s="116"/>
    </row>
    <row r="142" ht="25" customHeight="1" outlineLevel="1" spans="1:19">
      <c r="A142" s="26"/>
      <c r="B142" s="54" t="s">
        <v>144</v>
      </c>
      <c r="C142" s="54" t="s">
        <v>107</v>
      </c>
      <c r="D142" s="40" t="s">
        <v>281</v>
      </c>
      <c r="E142" s="44">
        <v>1</v>
      </c>
      <c r="F142" s="44">
        <v>480</v>
      </c>
      <c r="G142" s="44">
        <v>480</v>
      </c>
      <c r="H142" s="44">
        <v>0</v>
      </c>
      <c r="I142" s="44">
        <v>0</v>
      </c>
      <c r="J142" s="44">
        <v>0</v>
      </c>
      <c r="K142" s="44">
        <v>0</v>
      </c>
      <c r="L142" s="44">
        <v>0</v>
      </c>
      <c r="M142" s="26">
        <v>1</v>
      </c>
      <c r="N142" s="26">
        <v>1</v>
      </c>
      <c r="O142" s="26">
        <v>0</v>
      </c>
      <c r="P142" s="134">
        <v>45222</v>
      </c>
      <c r="Q142" s="175" t="s">
        <v>282</v>
      </c>
      <c r="R142" s="88">
        <v>45268</v>
      </c>
      <c r="S142" s="116"/>
    </row>
    <row r="143" ht="25" customHeight="1" outlineLevel="1" spans="1:19">
      <c r="A143" s="26"/>
      <c r="B143" s="54" t="s">
        <v>144</v>
      </c>
      <c r="C143" s="54" t="s">
        <v>107</v>
      </c>
      <c r="D143" s="40" t="s">
        <v>283</v>
      </c>
      <c r="E143" s="44">
        <v>1</v>
      </c>
      <c r="F143" s="44">
        <v>120</v>
      </c>
      <c r="G143" s="44">
        <v>120</v>
      </c>
      <c r="H143" s="44">
        <v>0</v>
      </c>
      <c r="I143" s="44">
        <v>0</v>
      </c>
      <c r="J143" s="44">
        <v>0</v>
      </c>
      <c r="K143" s="44">
        <v>0</v>
      </c>
      <c r="L143" s="44">
        <v>0</v>
      </c>
      <c r="M143" s="26">
        <v>1</v>
      </c>
      <c r="N143" s="26">
        <v>1</v>
      </c>
      <c r="O143" s="26">
        <v>0</v>
      </c>
      <c r="P143" s="134">
        <v>45229</v>
      </c>
      <c r="Q143" s="175" t="s">
        <v>284</v>
      </c>
      <c r="R143" s="88">
        <v>45268</v>
      </c>
      <c r="S143" s="116"/>
    </row>
    <row r="144" ht="25" customHeight="1" outlineLevel="1" spans="1:19">
      <c r="A144" s="26"/>
      <c r="B144" s="54" t="s">
        <v>144</v>
      </c>
      <c r="C144" s="54" t="s">
        <v>107</v>
      </c>
      <c r="D144" s="40" t="s">
        <v>285</v>
      </c>
      <c r="E144" s="44">
        <v>1</v>
      </c>
      <c r="F144" s="44">
        <v>120</v>
      </c>
      <c r="G144" s="44">
        <v>120</v>
      </c>
      <c r="H144" s="44">
        <v>0</v>
      </c>
      <c r="I144" s="44">
        <v>0</v>
      </c>
      <c r="J144" s="44">
        <v>0</v>
      </c>
      <c r="K144" s="44">
        <v>0</v>
      </c>
      <c r="L144" s="44">
        <v>0</v>
      </c>
      <c r="M144" s="26">
        <v>1</v>
      </c>
      <c r="N144" s="26">
        <v>1</v>
      </c>
      <c r="O144" s="26">
        <v>0</v>
      </c>
      <c r="P144" s="134">
        <v>45234</v>
      </c>
      <c r="Q144" s="175" t="s">
        <v>286</v>
      </c>
      <c r="R144" s="88">
        <v>45268</v>
      </c>
      <c r="S144" s="116"/>
    </row>
    <row r="145" ht="25" customHeight="1" outlineLevel="1" spans="1:19">
      <c r="A145" s="26">
        <v>21</v>
      </c>
      <c r="B145" s="27" t="s">
        <v>144</v>
      </c>
      <c r="C145" s="28" t="s">
        <v>287</v>
      </c>
      <c r="D145" s="29" t="s">
        <v>288</v>
      </c>
      <c r="E145" s="30">
        <v>2</v>
      </c>
      <c r="F145" s="38">
        <v>80</v>
      </c>
      <c r="G145" s="33">
        <v>160</v>
      </c>
      <c r="H145" s="44">
        <v>0</v>
      </c>
      <c r="I145" s="44">
        <v>0</v>
      </c>
      <c r="J145" s="44">
        <v>0</v>
      </c>
      <c r="K145" s="44">
        <v>0</v>
      </c>
      <c r="L145" s="44">
        <v>0</v>
      </c>
      <c r="M145" s="44">
        <v>2</v>
      </c>
      <c r="N145" s="44">
        <v>2</v>
      </c>
      <c r="O145" s="44">
        <v>0</v>
      </c>
      <c r="P145" s="112">
        <v>45052</v>
      </c>
      <c r="Q145" s="169" t="s">
        <v>289</v>
      </c>
      <c r="R145" s="84">
        <v>45105</v>
      </c>
      <c r="S145" s="116"/>
    </row>
    <row r="146" ht="25" customHeight="1" outlineLevel="1" spans="1:19">
      <c r="A146" s="26"/>
      <c r="B146" s="33"/>
      <c r="C146" s="44"/>
      <c r="D146" s="104"/>
      <c r="E146" s="30"/>
      <c r="F146" s="38"/>
      <c r="G146" s="33"/>
      <c r="H146" s="44"/>
      <c r="I146" s="44"/>
      <c r="J146" s="44"/>
      <c r="K146" s="44"/>
      <c r="L146" s="44"/>
      <c r="M146" s="44"/>
      <c r="N146" s="44"/>
      <c r="O146" s="44"/>
      <c r="P146" s="112"/>
      <c r="Q146" s="169" t="s">
        <v>290</v>
      </c>
      <c r="R146" s="84"/>
      <c r="S146" s="116"/>
    </row>
    <row r="147" ht="25" customHeight="1" outlineLevel="1" spans="1:19">
      <c r="A147" s="26"/>
      <c r="B147" s="27" t="s">
        <v>144</v>
      </c>
      <c r="C147" s="36" t="s">
        <v>287</v>
      </c>
      <c r="D147" s="39" t="s">
        <v>288</v>
      </c>
      <c r="E147" s="105">
        <v>2</v>
      </c>
      <c r="F147" s="38">
        <v>80</v>
      </c>
      <c r="G147" s="33">
        <v>160</v>
      </c>
      <c r="H147" s="44">
        <v>0</v>
      </c>
      <c r="I147" s="44">
        <v>0</v>
      </c>
      <c r="J147" s="44">
        <v>0</v>
      </c>
      <c r="K147" s="44">
        <v>0</v>
      </c>
      <c r="L147" s="44">
        <v>0</v>
      </c>
      <c r="M147" s="26">
        <v>2</v>
      </c>
      <c r="N147" s="26">
        <v>2</v>
      </c>
      <c r="O147" s="26">
        <v>0</v>
      </c>
      <c r="P147" s="112">
        <v>45261</v>
      </c>
      <c r="Q147" s="169" t="s">
        <v>291</v>
      </c>
      <c r="R147" s="84">
        <v>45274</v>
      </c>
      <c r="S147" s="116"/>
    </row>
    <row r="148" ht="25" customHeight="1" outlineLevel="1" spans="1:19">
      <c r="A148" s="26"/>
      <c r="B148" s="33"/>
      <c r="C148" s="38"/>
      <c r="D148" s="41"/>
      <c r="E148" s="105"/>
      <c r="F148" s="38"/>
      <c r="G148" s="33"/>
      <c r="H148" s="44"/>
      <c r="I148" s="44"/>
      <c r="J148" s="44"/>
      <c r="K148" s="44"/>
      <c r="L148" s="44"/>
      <c r="M148" s="26"/>
      <c r="N148" s="26"/>
      <c r="O148" s="26"/>
      <c r="P148" s="112"/>
      <c r="Q148" s="169" t="s">
        <v>292</v>
      </c>
      <c r="R148" s="84"/>
      <c r="S148" s="116"/>
    </row>
    <row r="149" s="3" customFormat="1" ht="25" customHeight="1" spans="1:19">
      <c r="A149" s="23"/>
      <c r="B149" s="25" t="s">
        <v>293</v>
      </c>
      <c r="C149" s="25"/>
      <c r="D149" s="25"/>
      <c r="E149" s="122">
        <f>SUM(E150)</f>
        <v>1</v>
      </c>
      <c r="F149" s="122">
        <f t="shared" ref="F149:R149" si="9">SUM(F150)</f>
        <v>480</v>
      </c>
      <c r="G149" s="122">
        <f t="shared" si="9"/>
        <v>480</v>
      </c>
      <c r="H149" s="122">
        <f t="shared" si="9"/>
        <v>0</v>
      </c>
      <c r="I149" s="122">
        <f t="shared" si="9"/>
        <v>0</v>
      </c>
      <c r="J149" s="122">
        <f t="shared" si="9"/>
        <v>0</v>
      </c>
      <c r="K149" s="122">
        <f t="shared" si="9"/>
        <v>0</v>
      </c>
      <c r="L149" s="122">
        <f t="shared" si="9"/>
        <v>0</v>
      </c>
      <c r="M149" s="122">
        <f t="shared" si="9"/>
        <v>1</v>
      </c>
      <c r="N149" s="122">
        <f t="shared" si="9"/>
        <v>1</v>
      </c>
      <c r="O149" s="122">
        <f t="shared" si="9"/>
        <v>0</v>
      </c>
      <c r="P149" s="111" t="s">
        <v>25</v>
      </c>
      <c r="Q149" s="23" t="s">
        <v>25</v>
      </c>
      <c r="R149" s="111" t="s">
        <v>25</v>
      </c>
      <c r="S149" s="140"/>
    </row>
    <row r="150" customFormat="1" ht="57" customHeight="1" outlineLevel="1" spans="1:19">
      <c r="A150" s="26">
        <v>1</v>
      </c>
      <c r="B150" s="54" t="s">
        <v>294</v>
      </c>
      <c r="C150" s="54" t="s">
        <v>107</v>
      </c>
      <c r="D150" s="40" t="s">
        <v>295</v>
      </c>
      <c r="E150" s="44">
        <v>1</v>
      </c>
      <c r="F150" s="44">
        <v>480</v>
      </c>
      <c r="G150" s="44">
        <v>480</v>
      </c>
      <c r="H150" s="44">
        <v>0</v>
      </c>
      <c r="I150" s="44">
        <v>0</v>
      </c>
      <c r="J150" s="44">
        <v>0</v>
      </c>
      <c r="K150" s="44">
        <v>0</v>
      </c>
      <c r="L150" s="44">
        <v>0</v>
      </c>
      <c r="M150" s="26">
        <v>1</v>
      </c>
      <c r="N150" s="26">
        <v>1</v>
      </c>
      <c r="O150" s="26">
        <v>0</v>
      </c>
      <c r="P150" s="134">
        <v>45234</v>
      </c>
      <c r="Q150" s="175" t="s">
        <v>296</v>
      </c>
      <c r="R150" s="88">
        <v>45268</v>
      </c>
      <c r="S150" s="116"/>
    </row>
    <row r="151" s="3" customFormat="1" ht="25" customHeight="1" spans="1:19">
      <c r="A151" s="23"/>
      <c r="B151" s="25" t="s">
        <v>297</v>
      </c>
      <c r="C151" s="25"/>
      <c r="D151" s="25"/>
      <c r="E151" s="122">
        <f>SUM(E152:E208)</f>
        <v>52</v>
      </c>
      <c r="F151" s="122">
        <f t="shared" ref="F151:R151" si="10">SUM(F152:F208)</f>
        <v>4908</v>
      </c>
      <c r="G151" s="122">
        <f t="shared" si="10"/>
        <v>5540</v>
      </c>
      <c r="H151" s="122">
        <f t="shared" si="10"/>
        <v>5</v>
      </c>
      <c r="I151" s="122">
        <f t="shared" si="10"/>
        <v>14</v>
      </c>
      <c r="J151" s="122">
        <f t="shared" si="10"/>
        <v>35</v>
      </c>
      <c r="K151" s="122">
        <f t="shared" si="10"/>
        <v>0</v>
      </c>
      <c r="L151" s="122">
        <f t="shared" si="10"/>
        <v>0</v>
      </c>
      <c r="M151" s="122">
        <f t="shared" si="10"/>
        <v>57</v>
      </c>
      <c r="N151" s="122">
        <f t="shared" si="10"/>
        <v>57</v>
      </c>
      <c r="O151" s="122">
        <f t="shared" si="10"/>
        <v>0</v>
      </c>
      <c r="P151" s="111" t="s">
        <v>25</v>
      </c>
      <c r="Q151" s="23" t="s">
        <v>25</v>
      </c>
      <c r="R151" s="111" t="s">
        <v>25</v>
      </c>
      <c r="S151" s="140"/>
    </row>
    <row r="152" ht="30" customHeight="1" outlineLevel="1" spans="1:19">
      <c r="A152" s="26">
        <v>1</v>
      </c>
      <c r="B152" s="27" t="s">
        <v>298</v>
      </c>
      <c r="C152" s="36" t="s">
        <v>299</v>
      </c>
      <c r="D152" s="48" t="s">
        <v>300</v>
      </c>
      <c r="E152" s="61">
        <v>1</v>
      </c>
      <c r="F152" s="123">
        <v>80</v>
      </c>
      <c r="G152" s="123">
        <v>80</v>
      </c>
      <c r="H152" s="44">
        <v>0</v>
      </c>
      <c r="I152" s="44">
        <v>0</v>
      </c>
      <c r="J152" s="44">
        <v>0</v>
      </c>
      <c r="K152" s="44">
        <v>0</v>
      </c>
      <c r="L152" s="44">
        <v>0</v>
      </c>
      <c r="M152" s="30">
        <v>1</v>
      </c>
      <c r="N152" s="33">
        <v>1</v>
      </c>
      <c r="O152" s="44">
        <v>0</v>
      </c>
      <c r="P152" s="135">
        <v>44197</v>
      </c>
      <c r="Q152" s="177" t="s">
        <v>301</v>
      </c>
      <c r="R152" s="81">
        <v>45148</v>
      </c>
      <c r="S152" s="116"/>
    </row>
    <row r="153" ht="30" customHeight="1" outlineLevel="1" spans="1:19">
      <c r="A153" s="26">
        <v>2</v>
      </c>
      <c r="B153" s="33"/>
      <c r="C153" s="38"/>
      <c r="D153" s="60" t="s">
        <v>302</v>
      </c>
      <c r="E153" s="61">
        <v>1</v>
      </c>
      <c r="F153" s="123">
        <v>80</v>
      </c>
      <c r="G153" s="123">
        <v>80</v>
      </c>
      <c r="H153" s="44">
        <v>0</v>
      </c>
      <c r="I153" s="44">
        <v>0</v>
      </c>
      <c r="J153" s="44">
        <v>0</v>
      </c>
      <c r="K153" s="44">
        <v>0</v>
      </c>
      <c r="L153" s="44">
        <v>0</v>
      </c>
      <c r="M153" s="30">
        <v>1</v>
      </c>
      <c r="N153" s="65">
        <v>1</v>
      </c>
      <c r="O153" s="44">
        <v>0</v>
      </c>
      <c r="P153" s="135">
        <v>44197</v>
      </c>
      <c r="Q153" s="178" t="s">
        <v>303</v>
      </c>
      <c r="R153" s="82">
        <v>45148</v>
      </c>
      <c r="S153" s="116"/>
    </row>
    <row r="154" ht="30" customHeight="1" outlineLevel="1" spans="1:19">
      <c r="A154" s="26">
        <v>3</v>
      </c>
      <c r="B154" s="33"/>
      <c r="C154" s="38"/>
      <c r="D154" s="60" t="s">
        <v>304</v>
      </c>
      <c r="E154" s="61">
        <v>1</v>
      </c>
      <c r="F154" s="123">
        <v>80</v>
      </c>
      <c r="G154" s="123">
        <v>80</v>
      </c>
      <c r="H154" s="44">
        <v>0</v>
      </c>
      <c r="I154" s="44">
        <v>0</v>
      </c>
      <c r="J154" s="44">
        <v>0</v>
      </c>
      <c r="K154" s="44">
        <v>0</v>
      </c>
      <c r="L154" s="44">
        <v>0</v>
      </c>
      <c r="M154" s="30">
        <v>1</v>
      </c>
      <c r="N154" s="65">
        <v>1</v>
      </c>
      <c r="O154" s="44">
        <v>0</v>
      </c>
      <c r="P154" s="135">
        <v>44287</v>
      </c>
      <c r="Q154" s="178" t="s">
        <v>305</v>
      </c>
      <c r="R154" s="82">
        <v>45148</v>
      </c>
      <c r="S154" s="116"/>
    </row>
    <row r="155" ht="30" customHeight="1" outlineLevel="1" spans="1:19">
      <c r="A155" s="26">
        <v>4</v>
      </c>
      <c r="B155" s="33"/>
      <c r="C155" s="38"/>
      <c r="D155" s="60" t="s">
        <v>306</v>
      </c>
      <c r="E155" s="61">
        <v>1</v>
      </c>
      <c r="F155" s="123">
        <v>80</v>
      </c>
      <c r="G155" s="123">
        <v>80</v>
      </c>
      <c r="H155" s="44">
        <v>0</v>
      </c>
      <c r="I155" s="44">
        <v>0</v>
      </c>
      <c r="J155" s="44">
        <v>0</v>
      </c>
      <c r="K155" s="44">
        <v>0</v>
      </c>
      <c r="L155" s="44">
        <v>0</v>
      </c>
      <c r="M155" s="30">
        <v>1</v>
      </c>
      <c r="N155" s="65">
        <v>1</v>
      </c>
      <c r="O155" s="44">
        <v>0</v>
      </c>
      <c r="P155" s="136">
        <v>44287</v>
      </c>
      <c r="Q155" s="178" t="s">
        <v>307</v>
      </c>
      <c r="R155" s="82">
        <v>45148</v>
      </c>
      <c r="S155" s="116"/>
    </row>
    <row r="156" ht="30" customHeight="1" outlineLevel="1" spans="1:19">
      <c r="A156" s="26">
        <v>5</v>
      </c>
      <c r="B156" s="33"/>
      <c r="C156" s="38"/>
      <c r="D156" s="60" t="s">
        <v>308</v>
      </c>
      <c r="E156" s="61">
        <v>1</v>
      </c>
      <c r="F156" s="123">
        <v>80</v>
      </c>
      <c r="G156" s="123">
        <v>80</v>
      </c>
      <c r="H156" s="44">
        <v>0</v>
      </c>
      <c r="I156" s="44">
        <v>0</v>
      </c>
      <c r="J156" s="44">
        <v>0</v>
      </c>
      <c r="K156" s="44">
        <v>0</v>
      </c>
      <c r="L156" s="44">
        <v>0</v>
      </c>
      <c r="M156" s="30">
        <v>1</v>
      </c>
      <c r="N156" s="65">
        <v>1</v>
      </c>
      <c r="O156" s="44">
        <v>0</v>
      </c>
      <c r="P156" s="135">
        <v>44287</v>
      </c>
      <c r="Q156" s="178" t="s">
        <v>309</v>
      </c>
      <c r="R156" s="82">
        <v>45148</v>
      </c>
      <c r="S156" s="116"/>
    </row>
    <row r="157" ht="30" customHeight="1" outlineLevel="1" spans="1:19">
      <c r="A157" s="26">
        <v>6</v>
      </c>
      <c r="B157" s="33"/>
      <c r="C157" s="38"/>
      <c r="D157" s="60" t="s">
        <v>310</v>
      </c>
      <c r="E157" s="61">
        <v>1</v>
      </c>
      <c r="F157" s="123">
        <v>80</v>
      </c>
      <c r="G157" s="123">
        <v>80</v>
      </c>
      <c r="H157" s="44">
        <v>0</v>
      </c>
      <c r="I157" s="44">
        <v>0</v>
      </c>
      <c r="J157" s="44">
        <v>0</v>
      </c>
      <c r="K157" s="44">
        <v>0</v>
      </c>
      <c r="L157" s="44">
        <v>0</v>
      </c>
      <c r="M157" s="30">
        <v>1</v>
      </c>
      <c r="N157" s="65">
        <v>1</v>
      </c>
      <c r="O157" s="44">
        <v>0</v>
      </c>
      <c r="P157" s="135">
        <v>44470</v>
      </c>
      <c r="Q157" s="178" t="s">
        <v>311</v>
      </c>
      <c r="R157" s="82">
        <v>45148</v>
      </c>
      <c r="S157" s="116"/>
    </row>
    <row r="158" ht="30" customHeight="1" outlineLevel="1" spans="1:19">
      <c r="A158" s="26">
        <v>7</v>
      </c>
      <c r="B158" s="33"/>
      <c r="C158" s="38"/>
      <c r="D158" s="60" t="s">
        <v>312</v>
      </c>
      <c r="E158" s="61">
        <v>1</v>
      </c>
      <c r="F158" s="123">
        <v>80</v>
      </c>
      <c r="G158" s="123">
        <v>80</v>
      </c>
      <c r="H158" s="44">
        <v>0</v>
      </c>
      <c r="I158" s="44">
        <v>0</v>
      </c>
      <c r="J158" s="44">
        <v>0</v>
      </c>
      <c r="K158" s="44">
        <v>0</v>
      </c>
      <c r="L158" s="44">
        <v>0</v>
      </c>
      <c r="M158" s="30">
        <v>1</v>
      </c>
      <c r="N158" s="65">
        <v>1</v>
      </c>
      <c r="O158" s="44">
        <v>0</v>
      </c>
      <c r="P158" s="135">
        <v>44287</v>
      </c>
      <c r="Q158" s="178" t="s">
        <v>313</v>
      </c>
      <c r="R158" s="82">
        <v>45148</v>
      </c>
      <c r="S158" s="116"/>
    </row>
    <row r="159" ht="30" customHeight="1" outlineLevel="1" spans="1:19">
      <c r="A159" s="26">
        <v>8</v>
      </c>
      <c r="B159" s="33"/>
      <c r="C159" s="38"/>
      <c r="D159" s="60" t="s">
        <v>314</v>
      </c>
      <c r="E159" s="61">
        <v>1</v>
      </c>
      <c r="F159" s="123">
        <v>80</v>
      </c>
      <c r="G159" s="123">
        <v>80</v>
      </c>
      <c r="H159" s="44">
        <v>0</v>
      </c>
      <c r="I159" s="44">
        <v>0</v>
      </c>
      <c r="J159" s="44">
        <v>0</v>
      </c>
      <c r="K159" s="44">
        <v>0</v>
      </c>
      <c r="L159" s="44">
        <v>0</v>
      </c>
      <c r="M159" s="30">
        <v>1</v>
      </c>
      <c r="N159" s="128">
        <v>1</v>
      </c>
      <c r="O159" s="44">
        <v>0</v>
      </c>
      <c r="P159" s="135">
        <v>44256</v>
      </c>
      <c r="Q159" s="178" t="s">
        <v>315</v>
      </c>
      <c r="R159" s="82">
        <v>45148</v>
      </c>
      <c r="S159" s="116"/>
    </row>
    <row r="160" ht="30" customHeight="1" outlineLevel="1" spans="1:19">
      <c r="A160" s="26">
        <v>9</v>
      </c>
      <c r="B160" s="33"/>
      <c r="C160" s="38"/>
      <c r="D160" s="60" t="s">
        <v>316</v>
      </c>
      <c r="E160" s="61">
        <v>1</v>
      </c>
      <c r="F160" s="123">
        <v>80</v>
      </c>
      <c r="G160" s="123">
        <v>80</v>
      </c>
      <c r="H160" s="44">
        <v>0</v>
      </c>
      <c r="I160" s="44">
        <v>0</v>
      </c>
      <c r="J160" s="44">
        <v>0</v>
      </c>
      <c r="K160" s="44">
        <v>0</v>
      </c>
      <c r="L160" s="44">
        <v>0</v>
      </c>
      <c r="M160" s="30">
        <v>1</v>
      </c>
      <c r="N160" s="128">
        <v>1</v>
      </c>
      <c r="O160" s="44">
        <v>0</v>
      </c>
      <c r="P160" s="135">
        <v>44866</v>
      </c>
      <c r="Q160" s="178" t="s">
        <v>317</v>
      </c>
      <c r="R160" s="82">
        <v>45148</v>
      </c>
      <c r="S160" s="116"/>
    </row>
    <row r="161" ht="30" customHeight="1" outlineLevel="1" spans="1:19">
      <c r="A161" s="26">
        <v>10</v>
      </c>
      <c r="B161" s="33"/>
      <c r="C161" s="38"/>
      <c r="D161" s="60" t="s">
        <v>318</v>
      </c>
      <c r="E161" s="61">
        <v>1</v>
      </c>
      <c r="F161" s="123">
        <v>80</v>
      </c>
      <c r="G161" s="123">
        <v>80</v>
      </c>
      <c r="H161" s="44">
        <v>0</v>
      </c>
      <c r="I161" s="44">
        <v>0</v>
      </c>
      <c r="J161" s="44">
        <v>0</v>
      </c>
      <c r="K161" s="44">
        <v>0</v>
      </c>
      <c r="L161" s="44">
        <v>0</v>
      </c>
      <c r="M161" s="30">
        <v>1</v>
      </c>
      <c r="N161" s="128">
        <v>1</v>
      </c>
      <c r="O161" s="44">
        <v>0</v>
      </c>
      <c r="P161" s="135">
        <v>44348</v>
      </c>
      <c r="Q161" s="178" t="s">
        <v>319</v>
      </c>
      <c r="R161" s="82">
        <v>45148</v>
      </c>
      <c r="S161" s="116"/>
    </row>
    <row r="162" ht="30" customHeight="1" outlineLevel="1" spans="1:19">
      <c r="A162" s="26">
        <v>11</v>
      </c>
      <c r="B162" s="33"/>
      <c r="C162" s="38"/>
      <c r="D162" s="60" t="s">
        <v>320</v>
      </c>
      <c r="E162" s="61">
        <v>1</v>
      </c>
      <c r="F162" s="123">
        <v>80</v>
      </c>
      <c r="G162" s="123">
        <v>80</v>
      </c>
      <c r="H162" s="44">
        <v>0</v>
      </c>
      <c r="I162" s="44">
        <v>0</v>
      </c>
      <c r="J162" s="44">
        <v>0</v>
      </c>
      <c r="K162" s="44">
        <v>0</v>
      </c>
      <c r="L162" s="44">
        <v>0</v>
      </c>
      <c r="M162" s="30">
        <v>1</v>
      </c>
      <c r="N162" s="128">
        <v>1</v>
      </c>
      <c r="O162" s="44">
        <v>0</v>
      </c>
      <c r="P162" s="135">
        <v>44805</v>
      </c>
      <c r="Q162" s="178" t="s">
        <v>321</v>
      </c>
      <c r="R162" s="82">
        <v>45148</v>
      </c>
      <c r="S162" s="116"/>
    </row>
    <row r="163" ht="20" customHeight="1" outlineLevel="1" spans="1:19">
      <c r="A163" s="26">
        <v>12</v>
      </c>
      <c r="B163" s="33"/>
      <c r="C163" s="124" t="s">
        <v>167</v>
      </c>
      <c r="D163" s="125" t="s">
        <v>322</v>
      </c>
      <c r="E163" s="126">
        <v>10</v>
      </c>
      <c r="F163" s="127">
        <v>48</v>
      </c>
      <c r="G163" s="128">
        <v>480</v>
      </c>
      <c r="H163" s="126">
        <v>0</v>
      </c>
      <c r="I163" s="128">
        <v>0</v>
      </c>
      <c r="J163" s="128">
        <v>0</v>
      </c>
      <c r="K163" s="128">
        <v>0</v>
      </c>
      <c r="L163" s="128">
        <v>0</v>
      </c>
      <c r="M163" s="126">
        <v>14</v>
      </c>
      <c r="N163" s="128">
        <v>14</v>
      </c>
      <c r="O163" s="128">
        <v>0</v>
      </c>
      <c r="P163" s="137">
        <v>44986</v>
      </c>
      <c r="Q163" s="179" t="s">
        <v>323</v>
      </c>
      <c r="R163" s="82">
        <v>45079</v>
      </c>
      <c r="S163" s="116"/>
    </row>
    <row r="164" ht="20" customHeight="1" outlineLevel="1" spans="1:19">
      <c r="A164" s="26">
        <v>13</v>
      </c>
      <c r="B164" s="33"/>
      <c r="C164" s="129"/>
      <c r="D164" s="130"/>
      <c r="E164" s="126"/>
      <c r="F164" s="127"/>
      <c r="G164" s="128"/>
      <c r="H164" s="126"/>
      <c r="I164" s="128"/>
      <c r="J164" s="128"/>
      <c r="K164" s="128"/>
      <c r="L164" s="128"/>
      <c r="M164" s="126"/>
      <c r="N164" s="128"/>
      <c r="O164" s="128"/>
      <c r="P164" s="137"/>
      <c r="Q164" s="179" t="s">
        <v>324</v>
      </c>
      <c r="R164" s="82">
        <v>45079</v>
      </c>
      <c r="S164" s="116"/>
    </row>
    <row r="165" ht="20" customHeight="1" outlineLevel="1" spans="1:19">
      <c r="A165" s="26">
        <v>14</v>
      </c>
      <c r="B165" s="33"/>
      <c r="C165" s="129"/>
      <c r="D165" s="130"/>
      <c r="E165" s="126"/>
      <c r="F165" s="127"/>
      <c r="G165" s="128"/>
      <c r="H165" s="126"/>
      <c r="I165" s="128"/>
      <c r="J165" s="128"/>
      <c r="K165" s="128"/>
      <c r="L165" s="128"/>
      <c r="M165" s="126"/>
      <c r="N165" s="128"/>
      <c r="O165" s="128"/>
      <c r="P165" s="137"/>
      <c r="Q165" s="178" t="s">
        <v>325</v>
      </c>
      <c r="R165" s="82">
        <v>45079</v>
      </c>
      <c r="S165" s="116"/>
    </row>
    <row r="166" ht="20" customHeight="1" outlineLevel="1" spans="1:19">
      <c r="A166" s="26">
        <v>15</v>
      </c>
      <c r="B166" s="33"/>
      <c r="C166" s="129"/>
      <c r="D166" s="130"/>
      <c r="E166" s="126"/>
      <c r="F166" s="127"/>
      <c r="G166" s="128"/>
      <c r="H166" s="126"/>
      <c r="I166" s="128"/>
      <c r="J166" s="128"/>
      <c r="K166" s="128"/>
      <c r="L166" s="128"/>
      <c r="M166" s="126"/>
      <c r="N166" s="128"/>
      <c r="O166" s="128"/>
      <c r="P166" s="137"/>
      <c r="Q166" s="178" t="s">
        <v>326</v>
      </c>
      <c r="R166" s="82">
        <v>45079</v>
      </c>
      <c r="S166" s="116"/>
    </row>
    <row r="167" ht="20" customHeight="1" outlineLevel="1" spans="1:19">
      <c r="A167" s="26">
        <v>16</v>
      </c>
      <c r="B167" s="33"/>
      <c r="C167" s="129"/>
      <c r="D167" s="130"/>
      <c r="E167" s="126"/>
      <c r="F167" s="127"/>
      <c r="G167" s="128"/>
      <c r="H167" s="126"/>
      <c r="I167" s="128"/>
      <c r="J167" s="128"/>
      <c r="K167" s="128"/>
      <c r="L167" s="128"/>
      <c r="M167" s="126"/>
      <c r="N167" s="128"/>
      <c r="O167" s="128"/>
      <c r="P167" s="137"/>
      <c r="Q167" s="178" t="s">
        <v>327</v>
      </c>
      <c r="R167" s="82">
        <v>45079</v>
      </c>
      <c r="S167" s="116"/>
    </row>
    <row r="168" ht="20" customHeight="1" outlineLevel="1" spans="1:19">
      <c r="A168" s="26">
        <v>17</v>
      </c>
      <c r="B168" s="33"/>
      <c r="C168" s="129"/>
      <c r="D168" s="130"/>
      <c r="E168" s="126"/>
      <c r="F168" s="127"/>
      <c r="G168" s="128"/>
      <c r="H168" s="126"/>
      <c r="I168" s="128"/>
      <c r="J168" s="128"/>
      <c r="K168" s="128"/>
      <c r="L168" s="128"/>
      <c r="M168" s="126"/>
      <c r="N168" s="128"/>
      <c r="O168" s="128"/>
      <c r="P168" s="137"/>
      <c r="Q168" s="178" t="s">
        <v>328</v>
      </c>
      <c r="R168" s="82">
        <v>45079</v>
      </c>
      <c r="S168" s="116"/>
    </row>
    <row r="169" ht="20" customHeight="1" outlineLevel="1" spans="1:19">
      <c r="A169" s="26">
        <v>18</v>
      </c>
      <c r="B169" s="33"/>
      <c r="C169" s="129"/>
      <c r="D169" s="130"/>
      <c r="E169" s="126"/>
      <c r="F169" s="127"/>
      <c r="G169" s="128"/>
      <c r="H169" s="126"/>
      <c r="I169" s="128"/>
      <c r="J169" s="128"/>
      <c r="K169" s="128"/>
      <c r="L169" s="128"/>
      <c r="M169" s="126"/>
      <c r="N169" s="128"/>
      <c r="O169" s="128"/>
      <c r="P169" s="137"/>
      <c r="Q169" s="178" t="s">
        <v>329</v>
      </c>
      <c r="R169" s="82">
        <v>45079</v>
      </c>
      <c r="S169" s="116"/>
    </row>
    <row r="170" ht="20" customHeight="1" outlineLevel="1" spans="1:19">
      <c r="A170" s="26">
        <v>19</v>
      </c>
      <c r="B170" s="33"/>
      <c r="C170" s="129"/>
      <c r="D170" s="130"/>
      <c r="E170" s="126"/>
      <c r="F170" s="127"/>
      <c r="G170" s="128"/>
      <c r="H170" s="126"/>
      <c r="I170" s="128"/>
      <c r="J170" s="128"/>
      <c r="K170" s="128"/>
      <c r="L170" s="128"/>
      <c r="M170" s="126"/>
      <c r="N170" s="128"/>
      <c r="O170" s="128"/>
      <c r="P170" s="137"/>
      <c r="Q170" s="178" t="s">
        <v>330</v>
      </c>
      <c r="R170" s="82">
        <v>45079</v>
      </c>
      <c r="S170" s="116"/>
    </row>
    <row r="171" ht="20" customHeight="1" outlineLevel="1" spans="1:19">
      <c r="A171" s="26">
        <v>20</v>
      </c>
      <c r="B171" s="33"/>
      <c r="C171" s="129"/>
      <c r="D171" s="130"/>
      <c r="E171" s="126"/>
      <c r="F171" s="127"/>
      <c r="G171" s="128"/>
      <c r="H171" s="126"/>
      <c r="I171" s="128"/>
      <c r="J171" s="128"/>
      <c r="K171" s="128"/>
      <c r="L171" s="128"/>
      <c r="M171" s="126"/>
      <c r="N171" s="128"/>
      <c r="O171" s="128"/>
      <c r="P171" s="137"/>
      <c r="Q171" s="178" t="s">
        <v>331</v>
      </c>
      <c r="R171" s="82">
        <v>45079</v>
      </c>
      <c r="S171" s="116"/>
    </row>
    <row r="172" ht="20" customHeight="1" outlineLevel="1" spans="1:19">
      <c r="A172" s="26">
        <v>21</v>
      </c>
      <c r="B172" s="33"/>
      <c r="C172" s="129"/>
      <c r="D172" s="130"/>
      <c r="E172" s="126"/>
      <c r="F172" s="127"/>
      <c r="G172" s="128"/>
      <c r="H172" s="126"/>
      <c r="I172" s="128"/>
      <c r="J172" s="128"/>
      <c r="K172" s="128"/>
      <c r="L172" s="128"/>
      <c r="M172" s="126"/>
      <c r="N172" s="128"/>
      <c r="O172" s="128"/>
      <c r="P172" s="137"/>
      <c r="Q172" s="178" t="s">
        <v>332</v>
      </c>
      <c r="R172" s="82">
        <v>45079</v>
      </c>
      <c r="S172" s="116"/>
    </row>
    <row r="173" ht="20" customHeight="1" outlineLevel="1" spans="1:19">
      <c r="A173" s="26">
        <v>22</v>
      </c>
      <c r="B173" s="33"/>
      <c r="C173" s="129"/>
      <c r="D173" s="130"/>
      <c r="E173" s="126">
        <v>0</v>
      </c>
      <c r="F173" s="127">
        <v>0</v>
      </c>
      <c r="G173" s="128">
        <v>0</v>
      </c>
      <c r="H173" s="126">
        <v>4</v>
      </c>
      <c r="I173" s="128">
        <v>7</v>
      </c>
      <c r="J173" s="128">
        <v>28</v>
      </c>
      <c r="K173" s="128"/>
      <c r="L173" s="128"/>
      <c r="M173" s="126"/>
      <c r="N173" s="128"/>
      <c r="O173" s="128"/>
      <c r="P173" s="137"/>
      <c r="Q173" s="128" t="s">
        <v>333</v>
      </c>
      <c r="R173" s="82">
        <v>45085</v>
      </c>
      <c r="S173" s="116"/>
    </row>
    <row r="174" ht="20" customHeight="1" outlineLevel="1" spans="1:19">
      <c r="A174" s="26">
        <v>23</v>
      </c>
      <c r="B174" s="33"/>
      <c r="C174" s="129"/>
      <c r="D174" s="130"/>
      <c r="E174" s="126"/>
      <c r="F174" s="127"/>
      <c r="G174" s="128"/>
      <c r="H174" s="126"/>
      <c r="I174" s="128"/>
      <c r="J174" s="128"/>
      <c r="K174" s="128"/>
      <c r="L174" s="128"/>
      <c r="M174" s="126"/>
      <c r="N174" s="128"/>
      <c r="O174" s="128"/>
      <c r="P174" s="137"/>
      <c r="Q174" s="128" t="s">
        <v>334</v>
      </c>
      <c r="R174" s="82">
        <v>45085</v>
      </c>
      <c r="S174" s="116"/>
    </row>
    <row r="175" ht="20" customHeight="1" outlineLevel="1" spans="1:19">
      <c r="A175" s="26">
        <v>24</v>
      </c>
      <c r="B175" s="33"/>
      <c r="C175" s="129"/>
      <c r="D175" s="130"/>
      <c r="E175" s="126"/>
      <c r="F175" s="127"/>
      <c r="G175" s="128"/>
      <c r="H175" s="126"/>
      <c r="I175" s="128"/>
      <c r="J175" s="128"/>
      <c r="K175" s="128"/>
      <c r="L175" s="128"/>
      <c r="M175" s="126"/>
      <c r="N175" s="128"/>
      <c r="O175" s="128"/>
      <c r="P175" s="137"/>
      <c r="Q175" s="128" t="s">
        <v>335</v>
      </c>
      <c r="R175" s="82">
        <v>45085</v>
      </c>
      <c r="S175" s="116"/>
    </row>
    <row r="176" ht="20" customHeight="1" outlineLevel="1" spans="1:19">
      <c r="A176" s="26">
        <v>25</v>
      </c>
      <c r="B176" s="33"/>
      <c r="C176" s="129"/>
      <c r="D176" s="130"/>
      <c r="E176" s="126"/>
      <c r="F176" s="127"/>
      <c r="G176" s="128"/>
      <c r="H176" s="126"/>
      <c r="I176" s="128"/>
      <c r="J176" s="128"/>
      <c r="K176" s="128"/>
      <c r="L176" s="128"/>
      <c r="M176" s="126"/>
      <c r="N176" s="128"/>
      <c r="O176" s="128"/>
      <c r="P176" s="137"/>
      <c r="Q176" s="128" t="s">
        <v>336</v>
      </c>
      <c r="R176" s="82">
        <v>45085</v>
      </c>
      <c r="S176" s="116"/>
    </row>
    <row r="177" ht="39" customHeight="1" outlineLevel="1" spans="1:19">
      <c r="A177" s="26">
        <v>26</v>
      </c>
      <c r="B177" s="33"/>
      <c r="C177" s="124" t="s">
        <v>337</v>
      </c>
      <c r="D177" s="125" t="s">
        <v>338</v>
      </c>
      <c r="E177" s="126">
        <v>1</v>
      </c>
      <c r="F177" s="127">
        <v>120</v>
      </c>
      <c r="G177" s="128">
        <v>120</v>
      </c>
      <c r="H177" s="126">
        <v>0</v>
      </c>
      <c r="I177" s="128">
        <v>0</v>
      </c>
      <c r="J177" s="128">
        <v>0</v>
      </c>
      <c r="K177" s="128">
        <v>0</v>
      </c>
      <c r="L177" s="128">
        <v>0</v>
      </c>
      <c r="M177" s="126">
        <v>1</v>
      </c>
      <c r="N177" s="128">
        <v>1</v>
      </c>
      <c r="O177" s="128">
        <v>0</v>
      </c>
      <c r="P177" s="138">
        <v>44896</v>
      </c>
      <c r="Q177" s="180" t="s">
        <v>339</v>
      </c>
      <c r="R177" s="82">
        <v>44974</v>
      </c>
      <c r="S177" s="116"/>
    </row>
    <row r="178" ht="25" customHeight="1" outlineLevel="1" spans="1:19">
      <c r="A178" s="26">
        <v>27</v>
      </c>
      <c r="B178" s="33"/>
      <c r="C178" s="124" t="s">
        <v>90</v>
      </c>
      <c r="D178" s="131" t="s">
        <v>340</v>
      </c>
      <c r="E178" s="126">
        <v>2</v>
      </c>
      <c r="F178" s="127">
        <v>80</v>
      </c>
      <c r="G178" s="128">
        <v>160</v>
      </c>
      <c r="H178" s="126">
        <v>0</v>
      </c>
      <c r="I178" s="128">
        <v>0</v>
      </c>
      <c r="J178" s="128">
        <v>0</v>
      </c>
      <c r="K178" s="128">
        <v>0</v>
      </c>
      <c r="L178" s="128">
        <v>0</v>
      </c>
      <c r="M178" s="126">
        <v>2</v>
      </c>
      <c r="N178" s="128">
        <v>2</v>
      </c>
      <c r="O178" s="128">
        <v>0</v>
      </c>
      <c r="P178" s="138">
        <v>44896</v>
      </c>
      <c r="Q178" s="180" t="s">
        <v>341</v>
      </c>
      <c r="R178" s="82">
        <v>44973</v>
      </c>
      <c r="S178" s="116"/>
    </row>
    <row r="179" ht="25" customHeight="1" outlineLevel="1" spans="1:19">
      <c r="A179" s="26">
        <v>28</v>
      </c>
      <c r="B179" s="33"/>
      <c r="C179" s="129"/>
      <c r="D179" s="132"/>
      <c r="E179" s="126"/>
      <c r="F179" s="127"/>
      <c r="G179" s="128"/>
      <c r="H179" s="126"/>
      <c r="I179" s="128"/>
      <c r="J179" s="128"/>
      <c r="K179" s="128"/>
      <c r="L179" s="128"/>
      <c r="M179" s="126"/>
      <c r="N179" s="128"/>
      <c r="O179" s="128"/>
      <c r="P179" s="128"/>
      <c r="Q179" s="180" t="s">
        <v>342</v>
      </c>
      <c r="R179" s="82"/>
      <c r="S179" s="116"/>
    </row>
    <row r="180" ht="25" customHeight="1" outlineLevel="1" spans="1:19">
      <c r="A180" s="26">
        <v>29</v>
      </c>
      <c r="B180" s="33"/>
      <c r="C180" s="124" t="s">
        <v>64</v>
      </c>
      <c r="D180" s="131" t="s">
        <v>343</v>
      </c>
      <c r="E180" s="126">
        <v>2</v>
      </c>
      <c r="F180" s="127">
        <v>120</v>
      </c>
      <c r="G180" s="128">
        <v>240</v>
      </c>
      <c r="H180" s="126">
        <v>0</v>
      </c>
      <c r="I180" s="128">
        <v>0</v>
      </c>
      <c r="J180" s="128">
        <v>0</v>
      </c>
      <c r="K180" s="128">
        <v>0</v>
      </c>
      <c r="L180" s="128">
        <v>0</v>
      </c>
      <c r="M180" s="126">
        <v>2</v>
      </c>
      <c r="N180" s="128">
        <v>2</v>
      </c>
      <c r="O180" s="128">
        <v>0</v>
      </c>
      <c r="P180" s="138">
        <v>45047</v>
      </c>
      <c r="Q180" s="180" t="s">
        <v>344</v>
      </c>
      <c r="R180" s="82">
        <v>45132</v>
      </c>
      <c r="S180" s="116"/>
    </row>
    <row r="181" ht="25" customHeight="1" outlineLevel="1" spans="1:19">
      <c r="A181" s="26">
        <v>30</v>
      </c>
      <c r="B181" s="33"/>
      <c r="C181" s="129"/>
      <c r="D181" s="132"/>
      <c r="E181" s="126"/>
      <c r="F181" s="127"/>
      <c r="G181" s="128"/>
      <c r="H181" s="126"/>
      <c r="I181" s="128"/>
      <c r="J181" s="128"/>
      <c r="K181" s="128"/>
      <c r="L181" s="128"/>
      <c r="M181" s="126"/>
      <c r="N181" s="128"/>
      <c r="O181" s="128"/>
      <c r="P181" s="138"/>
      <c r="Q181" s="180" t="s">
        <v>345</v>
      </c>
      <c r="R181" s="82"/>
      <c r="S181" s="116"/>
    </row>
    <row r="182" ht="25" customHeight="1" outlineLevel="1" spans="1:19">
      <c r="A182" s="26">
        <v>31</v>
      </c>
      <c r="B182" s="33"/>
      <c r="C182" s="133" t="s">
        <v>346</v>
      </c>
      <c r="D182" s="131" t="s">
        <v>347</v>
      </c>
      <c r="E182" s="126">
        <v>1</v>
      </c>
      <c r="F182" s="127">
        <v>60</v>
      </c>
      <c r="G182" s="128">
        <v>60</v>
      </c>
      <c r="H182" s="126">
        <v>0</v>
      </c>
      <c r="I182" s="128">
        <v>0</v>
      </c>
      <c r="J182" s="128">
        <v>0</v>
      </c>
      <c r="K182" s="128">
        <v>0</v>
      </c>
      <c r="L182" s="128">
        <v>0</v>
      </c>
      <c r="M182" s="126">
        <v>2</v>
      </c>
      <c r="N182" s="128">
        <v>2</v>
      </c>
      <c r="O182" s="128">
        <v>0</v>
      </c>
      <c r="P182" s="138">
        <v>45108</v>
      </c>
      <c r="Q182" s="180" t="s">
        <v>348</v>
      </c>
      <c r="R182" s="82">
        <v>45290</v>
      </c>
      <c r="S182" s="116"/>
    </row>
    <row r="183" ht="25" customHeight="1" outlineLevel="1" spans="1:19">
      <c r="A183" s="26">
        <v>32</v>
      </c>
      <c r="B183" s="33"/>
      <c r="C183" s="128"/>
      <c r="D183" s="132"/>
      <c r="E183" s="126">
        <v>0</v>
      </c>
      <c r="F183" s="127">
        <v>0</v>
      </c>
      <c r="G183" s="128">
        <v>0</v>
      </c>
      <c r="H183" s="126">
        <v>1</v>
      </c>
      <c r="I183" s="128">
        <v>7</v>
      </c>
      <c r="J183" s="128">
        <v>7</v>
      </c>
      <c r="K183" s="128"/>
      <c r="L183" s="128"/>
      <c r="M183" s="126"/>
      <c r="N183" s="128"/>
      <c r="O183" s="128"/>
      <c r="P183" s="128"/>
      <c r="Q183" s="180" t="s">
        <v>349</v>
      </c>
      <c r="R183" s="82"/>
      <c r="S183" s="116"/>
    </row>
    <row r="184" ht="25" customHeight="1" outlineLevel="1" spans="1:19">
      <c r="A184" s="26">
        <v>33</v>
      </c>
      <c r="B184" s="33"/>
      <c r="C184" s="128"/>
      <c r="D184" s="131" t="s">
        <v>350</v>
      </c>
      <c r="E184" s="126">
        <v>1</v>
      </c>
      <c r="F184" s="127">
        <v>60</v>
      </c>
      <c r="G184" s="128">
        <v>120</v>
      </c>
      <c r="H184" s="126">
        <v>0</v>
      </c>
      <c r="I184" s="128">
        <v>0</v>
      </c>
      <c r="J184" s="128">
        <v>0</v>
      </c>
      <c r="K184" s="128">
        <v>0</v>
      </c>
      <c r="L184" s="128">
        <v>0</v>
      </c>
      <c r="M184" s="126">
        <v>2</v>
      </c>
      <c r="N184" s="128">
        <v>2</v>
      </c>
      <c r="O184" s="128">
        <v>0</v>
      </c>
      <c r="P184" s="138">
        <v>45170</v>
      </c>
      <c r="Q184" s="180" t="s">
        <v>351</v>
      </c>
      <c r="R184" s="82">
        <v>45290</v>
      </c>
      <c r="S184" s="116"/>
    </row>
    <row r="185" ht="25" customHeight="1" outlineLevel="1" spans="1:19">
      <c r="A185" s="26">
        <v>34</v>
      </c>
      <c r="B185" s="33"/>
      <c r="C185" s="128"/>
      <c r="D185" s="132"/>
      <c r="E185" s="126">
        <v>1</v>
      </c>
      <c r="F185" s="127">
        <v>60</v>
      </c>
      <c r="G185" s="128"/>
      <c r="H185" s="126"/>
      <c r="I185" s="128"/>
      <c r="J185" s="128"/>
      <c r="K185" s="128"/>
      <c r="L185" s="128"/>
      <c r="M185" s="126"/>
      <c r="N185" s="128"/>
      <c r="O185" s="128"/>
      <c r="P185" s="128"/>
      <c r="Q185" s="180" t="s">
        <v>352</v>
      </c>
      <c r="R185" s="82"/>
      <c r="S185" s="116"/>
    </row>
    <row r="186" ht="25" customHeight="1" outlineLevel="1" spans="1:19">
      <c r="A186" s="26">
        <v>35</v>
      </c>
      <c r="B186" s="33"/>
      <c r="C186" s="128"/>
      <c r="D186" s="131" t="s">
        <v>353</v>
      </c>
      <c r="E186" s="126">
        <v>1</v>
      </c>
      <c r="F186" s="127">
        <v>60</v>
      </c>
      <c r="G186" s="128">
        <v>240</v>
      </c>
      <c r="H186" s="126">
        <v>0</v>
      </c>
      <c r="I186" s="128">
        <v>0</v>
      </c>
      <c r="J186" s="128">
        <v>0</v>
      </c>
      <c r="K186" s="128">
        <v>0</v>
      </c>
      <c r="L186" s="128">
        <v>0</v>
      </c>
      <c r="M186" s="126">
        <v>4</v>
      </c>
      <c r="N186" s="128">
        <v>4</v>
      </c>
      <c r="O186" s="128">
        <v>0</v>
      </c>
      <c r="P186" s="138">
        <v>45170</v>
      </c>
      <c r="Q186" s="180" t="s">
        <v>354</v>
      </c>
      <c r="R186" s="82">
        <v>45290</v>
      </c>
      <c r="S186" s="116"/>
    </row>
    <row r="187" ht="25" customHeight="1" outlineLevel="1" spans="1:19">
      <c r="A187" s="26">
        <v>36</v>
      </c>
      <c r="B187" s="33"/>
      <c r="C187" s="128"/>
      <c r="D187" s="132"/>
      <c r="E187" s="126">
        <v>1</v>
      </c>
      <c r="F187" s="127">
        <v>60</v>
      </c>
      <c r="G187" s="128"/>
      <c r="H187" s="126"/>
      <c r="I187" s="128"/>
      <c r="J187" s="128"/>
      <c r="K187" s="128"/>
      <c r="L187" s="128"/>
      <c r="M187" s="126"/>
      <c r="N187" s="128"/>
      <c r="O187" s="128"/>
      <c r="P187" s="128"/>
      <c r="Q187" s="180" t="s">
        <v>355</v>
      </c>
      <c r="R187" s="82"/>
      <c r="S187" s="116"/>
    </row>
    <row r="188" ht="25" customHeight="1" outlineLevel="1" spans="1:19">
      <c r="A188" s="26">
        <v>37</v>
      </c>
      <c r="B188" s="33"/>
      <c r="C188" s="128"/>
      <c r="D188" s="132"/>
      <c r="E188" s="126">
        <v>1</v>
      </c>
      <c r="F188" s="127">
        <v>60</v>
      </c>
      <c r="G188" s="128"/>
      <c r="H188" s="126">
        <v>0</v>
      </c>
      <c r="I188" s="128">
        <v>0</v>
      </c>
      <c r="J188" s="128">
        <v>0</v>
      </c>
      <c r="K188" s="128">
        <v>0</v>
      </c>
      <c r="L188" s="128">
        <v>0</v>
      </c>
      <c r="M188" s="126"/>
      <c r="N188" s="128"/>
      <c r="O188" s="128"/>
      <c r="P188" s="128"/>
      <c r="Q188" s="180" t="s">
        <v>356</v>
      </c>
      <c r="R188" s="82"/>
      <c r="S188" s="116"/>
    </row>
    <row r="189" ht="25" customHeight="1" outlineLevel="1" spans="1:19">
      <c r="A189" s="26">
        <v>38</v>
      </c>
      <c r="B189" s="33"/>
      <c r="C189" s="128"/>
      <c r="D189" s="132"/>
      <c r="E189" s="126">
        <v>1</v>
      </c>
      <c r="F189" s="127">
        <v>60</v>
      </c>
      <c r="G189" s="128"/>
      <c r="H189" s="126"/>
      <c r="I189" s="128"/>
      <c r="J189" s="128"/>
      <c r="K189" s="128"/>
      <c r="L189" s="128"/>
      <c r="M189" s="126"/>
      <c r="N189" s="128"/>
      <c r="O189" s="128"/>
      <c r="P189" s="128"/>
      <c r="Q189" s="180" t="s">
        <v>357</v>
      </c>
      <c r="R189" s="82"/>
      <c r="S189" s="116"/>
    </row>
    <row r="190" ht="25" customHeight="1" outlineLevel="1" spans="1:19">
      <c r="A190" s="26">
        <v>39</v>
      </c>
      <c r="B190" s="33"/>
      <c r="C190" s="128"/>
      <c r="D190" s="131" t="s">
        <v>358</v>
      </c>
      <c r="E190" s="126">
        <v>1</v>
      </c>
      <c r="F190" s="127">
        <v>60</v>
      </c>
      <c r="G190" s="128">
        <v>120</v>
      </c>
      <c r="H190" s="126">
        <v>0</v>
      </c>
      <c r="I190" s="128">
        <v>0</v>
      </c>
      <c r="J190" s="128">
        <v>0</v>
      </c>
      <c r="K190" s="128">
        <v>0</v>
      </c>
      <c r="L190" s="128">
        <v>0</v>
      </c>
      <c r="M190" s="126">
        <v>2</v>
      </c>
      <c r="N190" s="128">
        <v>2</v>
      </c>
      <c r="O190" s="128">
        <v>0</v>
      </c>
      <c r="P190" s="138">
        <v>45261</v>
      </c>
      <c r="Q190" s="180" t="s">
        <v>359</v>
      </c>
      <c r="R190" s="82">
        <v>45290</v>
      </c>
      <c r="S190" s="116"/>
    </row>
    <row r="191" ht="25" customHeight="1" outlineLevel="1" spans="1:19">
      <c r="A191" s="26">
        <v>40</v>
      </c>
      <c r="B191" s="33"/>
      <c r="C191" s="128"/>
      <c r="D191" s="132"/>
      <c r="E191" s="126">
        <v>1</v>
      </c>
      <c r="F191" s="127">
        <v>60</v>
      </c>
      <c r="G191" s="128"/>
      <c r="H191" s="126"/>
      <c r="I191" s="128"/>
      <c r="J191" s="128"/>
      <c r="K191" s="128"/>
      <c r="L191" s="128"/>
      <c r="M191" s="126"/>
      <c r="N191" s="128"/>
      <c r="O191" s="128"/>
      <c r="P191" s="128"/>
      <c r="Q191" s="180" t="s">
        <v>360</v>
      </c>
      <c r="R191" s="82"/>
      <c r="S191" s="116"/>
    </row>
    <row r="192" ht="25" customHeight="1" outlineLevel="1" spans="1:19">
      <c r="A192" s="26">
        <v>41</v>
      </c>
      <c r="B192" s="33"/>
      <c r="C192" s="124" t="s">
        <v>361</v>
      </c>
      <c r="D192" s="125" t="s">
        <v>362</v>
      </c>
      <c r="E192" s="126">
        <v>1</v>
      </c>
      <c r="F192" s="127">
        <v>120</v>
      </c>
      <c r="G192" s="128">
        <v>240</v>
      </c>
      <c r="H192" s="126">
        <v>0</v>
      </c>
      <c r="I192" s="128">
        <v>0</v>
      </c>
      <c r="J192" s="128">
        <v>0</v>
      </c>
      <c r="K192" s="128">
        <v>0</v>
      </c>
      <c r="L192" s="128">
        <v>0</v>
      </c>
      <c r="M192" s="126">
        <v>2</v>
      </c>
      <c r="N192" s="128">
        <v>2</v>
      </c>
      <c r="O192" s="128">
        <v>0</v>
      </c>
      <c r="P192" s="138">
        <v>45139</v>
      </c>
      <c r="Q192" s="128">
        <v>425560</v>
      </c>
      <c r="R192" s="82">
        <v>45188</v>
      </c>
      <c r="S192" s="116"/>
    </row>
    <row r="193" ht="25" customHeight="1" outlineLevel="1" spans="1:19">
      <c r="A193" s="26">
        <v>42</v>
      </c>
      <c r="B193" s="33"/>
      <c r="C193" s="129"/>
      <c r="D193" s="130"/>
      <c r="E193" s="126">
        <v>1</v>
      </c>
      <c r="F193" s="127">
        <v>120</v>
      </c>
      <c r="G193" s="128"/>
      <c r="H193" s="126"/>
      <c r="I193" s="128"/>
      <c r="J193" s="128"/>
      <c r="K193" s="128"/>
      <c r="L193" s="128"/>
      <c r="M193" s="126"/>
      <c r="N193" s="128"/>
      <c r="O193" s="128"/>
      <c r="P193" s="128"/>
      <c r="Q193" s="128">
        <v>425567</v>
      </c>
      <c r="R193" s="82"/>
      <c r="S193" s="116"/>
    </row>
    <row r="194" ht="25" customHeight="1" outlineLevel="1" spans="1:19">
      <c r="A194" s="26">
        <v>43</v>
      </c>
      <c r="B194" s="33"/>
      <c r="C194" s="124" t="s">
        <v>107</v>
      </c>
      <c r="D194" s="125" t="s">
        <v>363</v>
      </c>
      <c r="E194" s="126">
        <v>1</v>
      </c>
      <c r="F194" s="127">
        <v>120</v>
      </c>
      <c r="G194" s="128">
        <v>1680</v>
      </c>
      <c r="H194" s="126">
        <v>0</v>
      </c>
      <c r="I194" s="128">
        <v>0</v>
      </c>
      <c r="J194" s="128">
        <v>0</v>
      </c>
      <c r="K194" s="128">
        <v>0</v>
      </c>
      <c r="L194" s="128">
        <v>0</v>
      </c>
      <c r="M194" s="126">
        <v>1</v>
      </c>
      <c r="N194" s="128">
        <v>1</v>
      </c>
      <c r="O194" s="128">
        <v>0</v>
      </c>
      <c r="P194" s="138">
        <v>45139</v>
      </c>
      <c r="Q194" s="180" t="s">
        <v>364</v>
      </c>
      <c r="R194" s="82">
        <v>45268</v>
      </c>
      <c r="S194" s="116"/>
    </row>
    <row r="195" ht="25" customHeight="1" outlineLevel="1" spans="1:19">
      <c r="A195" s="26">
        <v>44</v>
      </c>
      <c r="B195" s="33"/>
      <c r="C195" s="129"/>
      <c r="D195" s="125" t="s">
        <v>365</v>
      </c>
      <c r="E195" s="126">
        <v>1</v>
      </c>
      <c r="F195" s="127">
        <v>120</v>
      </c>
      <c r="G195" s="128"/>
      <c r="H195" s="126"/>
      <c r="I195" s="128"/>
      <c r="J195" s="128"/>
      <c r="K195" s="128"/>
      <c r="L195" s="128"/>
      <c r="M195" s="126">
        <v>1</v>
      </c>
      <c r="N195" s="128">
        <v>1</v>
      </c>
      <c r="O195" s="128">
        <v>0</v>
      </c>
      <c r="P195" s="138">
        <v>45170</v>
      </c>
      <c r="Q195" s="180" t="s">
        <v>366</v>
      </c>
      <c r="R195" s="82">
        <v>45268</v>
      </c>
      <c r="S195" s="116"/>
    </row>
    <row r="196" ht="25" customHeight="1" outlineLevel="1" spans="1:19">
      <c r="A196" s="26">
        <v>45</v>
      </c>
      <c r="B196" s="33"/>
      <c r="C196" s="129"/>
      <c r="D196" s="130"/>
      <c r="E196" s="126">
        <v>1</v>
      </c>
      <c r="F196" s="127">
        <v>480</v>
      </c>
      <c r="G196" s="128"/>
      <c r="H196" s="126">
        <v>0</v>
      </c>
      <c r="I196" s="128">
        <v>0</v>
      </c>
      <c r="J196" s="128">
        <v>0</v>
      </c>
      <c r="K196" s="128">
        <v>0</v>
      </c>
      <c r="L196" s="128">
        <v>0</v>
      </c>
      <c r="M196" s="126">
        <v>1</v>
      </c>
      <c r="N196" s="128">
        <v>1</v>
      </c>
      <c r="O196" s="128">
        <v>0</v>
      </c>
      <c r="P196" s="138"/>
      <c r="Q196" s="180" t="s">
        <v>367</v>
      </c>
      <c r="R196" s="82">
        <v>45268</v>
      </c>
      <c r="S196" s="116"/>
    </row>
    <row r="197" ht="25" customHeight="1" outlineLevel="1" spans="1:19">
      <c r="A197" s="26">
        <v>46</v>
      </c>
      <c r="B197" s="33"/>
      <c r="C197" s="129"/>
      <c r="D197" s="125" t="s">
        <v>368</v>
      </c>
      <c r="E197" s="126">
        <v>1</v>
      </c>
      <c r="F197" s="127">
        <v>480</v>
      </c>
      <c r="G197" s="128"/>
      <c r="H197" s="126"/>
      <c r="I197" s="128"/>
      <c r="J197" s="128"/>
      <c r="K197" s="128"/>
      <c r="L197" s="128"/>
      <c r="M197" s="126">
        <v>1</v>
      </c>
      <c r="N197" s="128">
        <v>1</v>
      </c>
      <c r="O197" s="128">
        <v>0</v>
      </c>
      <c r="P197" s="138">
        <v>45200</v>
      </c>
      <c r="Q197" s="180" t="s">
        <v>369</v>
      </c>
      <c r="R197" s="82">
        <v>45268</v>
      </c>
      <c r="S197" s="116"/>
    </row>
    <row r="198" ht="25" customHeight="1" outlineLevel="1" spans="1:19">
      <c r="A198" s="26">
        <v>47</v>
      </c>
      <c r="B198" s="33"/>
      <c r="C198" s="129"/>
      <c r="D198" s="125" t="s">
        <v>370</v>
      </c>
      <c r="E198" s="126">
        <v>1</v>
      </c>
      <c r="F198" s="127">
        <v>480</v>
      </c>
      <c r="G198" s="128"/>
      <c r="H198" s="126">
        <v>0</v>
      </c>
      <c r="I198" s="128">
        <v>0</v>
      </c>
      <c r="J198" s="128">
        <v>0</v>
      </c>
      <c r="K198" s="128">
        <v>0</v>
      </c>
      <c r="L198" s="128">
        <v>0</v>
      </c>
      <c r="M198" s="126">
        <v>1</v>
      </c>
      <c r="N198" s="128">
        <v>1</v>
      </c>
      <c r="O198" s="128">
        <v>0</v>
      </c>
      <c r="P198" s="138">
        <v>45170</v>
      </c>
      <c r="Q198" s="180" t="s">
        <v>371</v>
      </c>
      <c r="R198" s="82">
        <v>45268</v>
      </c>
      <c r="S198" s="116"/>
    </row>
    <row r="199" ht="25" customHeight="1" outlineLevel="1" spans="1:19">
      <c r="A199" s="26">
        <v>48</v>
      </c>
      <c r="B199" s="33"/>
      <c r="C199" s="124" t="s">
        <v>372</v>
      </c>
      <c r="D199" s="125" t="s">
        <v>373</v>
      </c>
      <c r="E199" s="126">
        <v>1</v>
      </c>
      <c r="F199" s="127">
        <v>120</v>
      </c>
      <c r="G199" s="128">
        <v>1200</v>
      </c>
      <c r="H199" s="126">
        <v>0</v>
      </c>
      <c r="I199" s="128">
        <v>0</v>
      </c>
      <c r="J199" s="128">
        <v>0</v>
      </c>
      <c r="K199" s="128">
        <v>0</v>
      </c>
      <c r="L199" s="128">
        <v>0</v>
      </c>
      <c r="M199" s="126">
        <v>10</v>
      </c>
      <c r="N199" s="128">
        <v>10</v>
      </c>
      <c r="O199" s="128">
        <v>0</v>
      </c>
      <c r="P199" s="138">
        <v>44927</v>
      </c>
      <c r="Q199" s="180" t="s">
        <v>374</v>
      </c>
      <c r="R199" s="82">
        <v>45288</v>
      </c>
      <c r="S199" s="116"/>
    </row>
    <row r="200" ht="25" customHeight="1" outlineLevel="1" spans="1:19">
      <c r="A200" s="26">
        <v>49</v>
      </c>
      <c r="B200" s="33"/>
      <c r="C200" s="129"/>
      <c r="D200" s="130"/>
      <c r="E200" s="126">
        <v>1</v>
      </c>
      <c r="F200" s="127">
        <v>120</v>
      </c>
      <c r="G200" s="128"/>
      <c r="H200" s="126"/>
      <c r="I200" s="128"/>
      <c r="J200" s="128"/>
      <c r="K200" s="128"/>
      <c r="L200" s="128"/>
      <c r="M200" s="126"/>
      <c r="N200" s="128"/>
      <c r="O200" s="128"/>
      <c r="P200" s="128"/>
      <c r="Q200" s="180" t="s">
        <v>375</v>
      </c>
      <c r="R200" s="82"/>
      <c r="S200" s="116"/>
    </row>
    <row r="201" ht="25" customHeight="1" outlineLevel="1" spans="1:19">
      <c r="A201" s="26">
        <v>50</v>
      </c>
      <c r="B201" s="33"/>
      <c r="C201" s="129"/>
      <c r="D201" s="130"/>
      <c r="E201" s="126">
        <v>1</v>
      </c>
      <c r="F201" s="127">
        <v>120</v>
      </c>
      <c r="G201" s="128"/>
      <c r="H201" s="126"/>
      <c r="I201" s="128"/>
      <c r="J201" s="128"/>
      <c r="K201" s="128"/>
      <c r="L201" s="128"/>
      <c r="M201" s="126"/>
      <c r="N201" s="128"/>
      <c r="O201" s="128"/>
      <c r="P201" s="128"/>
      <c r="Q201" s="180" t="s">
        <v>376</v>
      </c>
      <c r="R201" s="82"/>
      <c r="S201" s="116"/>
    </row>
    <row r="202" ht="25" customHeight="1" outlineLevel="1" spans="1:19">
      <c r="A202" s="26">
        <v>51</v>
      </c>
      <c r="B202" s="33"/>
      <c r="C202" s="129"/>
      <c r="D202" s="130"/>
      <c r="E202" s="126">
        <v>1</v>
      </c>
      <c r="F202" s="127">
        <v>120</v>
      </c>
      <c r="G202" s="128"/>
      <c r="H202" s="126"/>
      <c r="I202" s="128"/>
      <c r="J202" s="128"/>
      <c r="K202" s="128"/>
      <c r="L202" s="128"/>
      <c r="M202" s="126"/>
      <c r="N202" s="128"/>
      <c r="O202" s="128"/>
      <c r="P202" s="128"/>
      <c r="Q202" s="180" t="s">
        <v>377</v>
      </c>
      <c r="R202" s="82"/>
      <c r="S202" s="116"/>
    </row>
    <row r="203" ht="25" customHeight="1" outlineLevel="1" spans="1:19">
      <c r="A203" s="26">
        <v>52</v>
      </c>
      <c r="B203" s="33"/>
      <c r="C203" s="129"/>
      <c r="D203" s="130"/>
      <c r="E203" s="126">
        <v>1</v>
      </c>
      <c r="F203" s="127">
        <v>120</v>
      </c>
      <c r="G203" s="128"/>
      <c r="H203" s="126"/>
      <c r="I203" s="128"/>
      <c r="J203" s="128"/>
      <c r="K203" s="128"/>
      <c r="L203" s="128"/>
      <c r="M203" s="126"/>
      <c r="N203" s="128"/>
      <c r="O203" s="128"/>
      <c r="P203" s="128"/>
      <c r="Q203" s="180" t="s">
        <v>378</v>
      </c>
      <c r="R203" s="82"/>
      <c r="S203" s="116"/>
    </row>
    <row r="204" ht="25" customHeight="1" outlineLevel="1" spans="1:19">
      <c r="A204" s="26">
        <v>53</v>
      </c>
      <c r="B204" s="33"/>
      <c r="C204" s="129"/>
      <c r="D204" s="130"/>
      <c r="E204" s="126">
        <v>1</v>
      </c>
      <c r="F204" s="127">
        <v>120</v>
      </c>
      <c r="G204" s="128"/>
      <c r="H204" s="126"/>
      <c r="I204" s="128"/>
      <c r="J204" s="128"/>
      <c r="K204" s="128"/>
      <c r="L204" s="128"/>
      <c r="M204" s="126"/>
      <c r="N204" s="128"/>
      <c r="O204" s="128"/>
      <c r="P204" s="128"/>
      <c r="Q204" s="180" t="s">
        <v>379</v>
      </c>
      <c r="R204" s="82"/>
      <c r="S204" s="116"/>
    </row>
    <row r="205" ht="25" customHeight="1" outlineLevel="1" spans="1:19">
      <c r="A205" s="26">
        <v>54</v>
      </c>
      <c r="B205" s="33"/>
      <c r="C205" s="129"/>
      <c r="D205" s="130"/>
      <c r="E205" s="126">
        <v>1</v>
      </c>
      <c r="F205" s="127">
        <v>120</v>
      </c>
      <c r="G205" s="128"/>
      <c r="H205" s="126"/>
      <c r="I205" s="128"/>
      <c r="J205" s="128"/>
      <c r="K205" s="128"/>
      <c r="L205" s="128"/>
      <c r="M205" s="126"/>
      <c r="N205" s="128"/>
      <c r="O205" s="128"/>
      <c r="P205" s="128"/>
      <c r="Q205" s="180" t="s">
        <v>380</v>
      </c>
      <c r="R205" s="82"/>
      <c r="S205" s="116"/>
    </row>
    <row r="206" ht="25" customHeight="1" outlineLevel="1" spans="1:19">
      <c r="A206" s="26">
        <v>55</v>
      </c>
      <c r="B206" s="33"/>
      <c r="C206" s="129"/>
      <c r="D206" s="130"/>
      <c r="E206" s="126">
        <v>1</v>
      </c>
      <c r="F206" s="127">
        <v>120</v>
      </c>
      <c r="G206" s="128"/>
      <c r="H206" s="126"/>
      <c r="I206" s="128"/>
      <c r="J206" s="128"/>
      <c r="K206" s="128"/>
      <c r="L206" s="128"/>
      <c r="M206" s="126"/>
      <c r="N206" s="128"/>
      <c r="O206" s="128"/>
      <c r="P206" s="128"/>
      <c r="Q206" s="180" t="s">
        <v>381</v>
      </c>
      <c r="R206" s="82"/>
      <c r="S206" s="116"/>
    </row>
    <row r="207" ht="25" customHeight="1" outlineLevel="1" spans="1:19">
      <c r="A207" s="26">
        <v>56</v>
      </c>
      <c r="B207" s="33"/>
      <c r="C207" s="129"/>
      <c r="D207" s="130"/>
      <c r="E207" s="126">
        <v>1</v>
      </c>
      <c r="F207" s="127">
        <v>120</v>
      </c>
      <c r="G207" s="128"/>
      <c r="H207" s="126"/>
      <c r="I207" s="128"/>
      <c r="J207" s="128"/>
      <c r="K207" s="128"/>
      <c r="L207" s="128"/>
      <c r="M207" s="126"/>
      <c r="N207" s="128"/>
      <c r="O207" s="128"/>
      <c r="P207" s="128"/>
      <c r="Q207" s="180" t="s">
        <v>382</v>
      </c>
      <c r="R207" s="82"/>
      <c r="S207" s="116"/>
    </row>
    <row r="208" ht="25" customHeight="1" outlineLevel="1" spans="1:19">
      <c r="A208" s="26">
        <v>57</v>
      </c>
      <c r="B208" s="33"/>
      <c r="C208" s="129"/>
      <c r="D208" s="130"/>
      <c r="E208" s="126">
        <v>1</v>
      </c>
      <c r="F208" s="127">
        <v>120</v>
      </c>
      <c r="G208" s="128"/>
      <c r="H208" s="126"/>
      <c r="I208" s="128"/>
      <c r="J208" s="128"/>
      <c r="K208" s="128"/>
      <c r="L208" s="128"/>
      <c r="M208" s="126"/>
      <c r="N208" s="128"/>
      <c r="O208" s="128"/>
      <c r="P208" s="128"/>
      <c r="Q208" s="180" t="s">
        <v>383</v>
      </c>
      <c r="R208" s="82"/>
      <c r="S208" s="116"/>
    </row>
    <row r="209" s="3" customFormat="1" ht="25" customHeight="1" spans="1:19">
      <c r="A209" s="23"/>
      <c r="B209" s="25" t="s">
        <v>384</v>
      </c>
      <c r="C209" s="25"/>
      <c r="D209" s="25"/>
      <c r="E209" s="23">
        <f>SUM(E210:E222)</f>
        <v>15</v>
      </c>
      <c r="F209" s="23">
        <f t="shared" ref="F209:R209" si="11">SUM(F210:F222)</f>
        <v>1840</v>
      </c>
      <c r="G209" s="23">
        <f t="shared" si="11"/>
        <v>2020</v>
      </c>
      <c r="H209" s="23">
        <f t="shared" si="11"/>
        <v>0</v>
      </c>
      <c r="I209" s="23">
        <f t="shared" si="11"/>
        <v>0</v>
      </c>
      <c r="J209" s="23">
        <f t="shared" si="11"/>
        <v>0</v>
      </c>
      <c r="K209" s="23">
        <f t="shared" si="11"/>
        <v>0</v>
      </c>
      <c r="L209" s="23">
        <f t="shared" si="11"/>
        <v>0</v>
      </c>
      <c r="M209" s="23">
        <f t="shared" si="11"/>
        <v>15</v>
      </c>
      <c r="N209" s="23">
        <f t="shared" si="11"/>
        <v>15</v>
      </c>
      <c r="O209" s="23">
        <f t="shared" si="11"/>
        <v>0</v>
      </c>
      <c r="P209" s="111" t="s">
        <v>25</v>
      </c>
      <c r="Q209" s="23" t="s">
        <v>25</v>
      </c>
      <c r="R209" s="111" t="s">
        <v>25</v>
      </c>
      <c r="S209" s="80"/>
    </row>
    <row r="210" ht="25" customHeight="1" outlineLevel="1" spans="1:19">
      <c r="A210" s="26">
        <v>1</v>
      </c>
      <c r="B210" s="103" t="s">
        <v>385</v>
      </c>
      <c r="C210" s="103" t="s">
        <v>56</v>
      </c>
      <c r="D210" s="40" t="s">
        <v>386</v>
      </c>
      <c r="E210" s="44">
        <v>1</v>
      </c>
      <c r="F210" s="44">
        <v>120</v>
      </c>
      <c r="G210" s="44">
        <v>120</v>
      </c>
      <c r="H210" s="44">
        <v>0</v>
      </c>
      <c r="I210" s="44">
        <v>0</v>
      </c>
      <c r="J210" s="44">
        <v>0</v>
      </c>
      <c r="K210" s="44">
        <v>0</v>
      </c>
      <c r="L210" s="44">
        <v>0</v>
      </c>
      <c r="M210" s="44">
        <v>1</v>
      </c>
      <c r="N210" s="44">
        <v>1</v>
      </c>
      <c r="O210" s="44">
        <v>0</v>
      </c>
      <c r="P210" s="134">
        <v>45139</v>
      </c>
      <c r="Q210" s="169" t="s">
        <v>387</v>
      </c>
      <c r="R210" s="88">
        <v>45173</v>
      </c>
      <c r="S210" s="116"/>
    </row>
    <row r="211" ht="25" customHeight="1" outlineLevel="1" spans="1:19">
      <c r="A211" s="26">
        <v>2</v>
      </c>
      <c r="B211" s="103" t="s">
        <v>385</v>
      </c>
      <c r="C211" s="103" t="s">
        <v>56</v>
      </c>
      <c r="D211" s="40" t="s">
        <v>388</v>
      </c>
      <c r="E211" s="44">
        <v>1</v>
      </c>
      <c r="F211" s="44">
        <v>120</v>
      </c>
      <c r="G211" s="44">
        <v>120</v>
      </c>
      <c r="H211" s="44">
        <v>0</v>
      </c>
      <c r="I211" s="44">
        <v>0</v>
      </c>
      <c r="J211" s="44">
        <v>0</v>
      </c>
      <c r="K211" s="44">
        <v>0</v>
      </c>
      <c r="L211" s="44">
        <v>0</v>
      </c>
      <c r="M211" s="44">
        <v>1</v>
      </c>
      <c r="N211" s="44">
        <v>1</v>
      </c>
      <c r="O211" s="44">
        <v>0</v>
      </c>
      <c r="P211" s="134">
        <v>45139</v>
      </c>
      <c r="Q211" s="169" t="s">
        <v>389</v>
      </c>
      <c r="R211" s="88">
        <v>45173</v>
      </c>
      <c r="S211" s="116"/>
    </row>
    <row r="212" ht="25" customHeight="1" outlineLevel="1" spans="1:19">
      <c r="A212" s="26">
        <v>3</v>
      </c>
      <c r="B212" s="54" t="s">
        <v>385</v>
      </c>
      <c r="C212" s="103" t="s">
        <v>90</v>
      </c>
      <c r="D212" s="55" t="s">
        <v>390</v>
      </c>
      <c r="E212" s="44">
        <v>2</v>
      </c>
      <c r="F212" s="44">
        <v>60</v>
      </c>
      <c r="G212" s="44">
        <v>120</v>
      </c>
      <c r="H212" s="44">
        <v>0</v>
      </c>
      <c r="I212" s="44">
        <v>0</v>
      </c>
      <c r="J212" s="44">
        <v>0</v>
      </c>
      <c r="K212" s="44">
        <v>0</v>
      </c>
      <c r="L212" s="44">
        <v>0</v>
      </c>
      <c r="M212" s="26">
        <v>2</v>
      </c>
      <c r="N212" s="26">
        <v>2</v>
      </c>
      <c r="O212" s="26">
        <v>0</v>
      </c>
      <c r="P212" s="134">
        <v>44958</v>
      </c>
      <c r="Q212" s="44" t="s">
        <v>391</v>
      </c>
      <c r="R212" s="88">
        <v>44973</v>
      </c>
      <c r="S212" s="116"/>
    </row>
    <row r="213" ht="25" customHeight="1" outlineLevel="1" spans="1:19">
      <c r="A213" s="26">
        <v>4</v>
      </c>
      <c r="B213" s="103" t="s">
        <v>385</v>
      </c>
      <c r="C213" s="103" t="s">
        <v>82</v>
      </c>
      <c r="D213" s="141" t="s">
        <v>392</v>
      </c>
      <c r="E213" s="44">
        <v>1</v>
      </c>
      <c r="F213" s="44">
        <v>160</v>
      </c>
      <c r="G213" s="44">
        <v>160</v>
      </c>
      <c r="H213" s="44">
        <v>0</v>
      </c>
      <c r="I213" s="44">
        <v>0</v>
      </c>
      <c r="J213" s="44">
        <v>0</v>
      </c>
      <c r="K213" s="44">
        <v>0</v>
      </c>
      <c r="L213" s="44">
        <v>0</v>
      </c>
      <c r="M213" s="44">
        <v>1</v>
      </c>
      <c r="N213" s="44">
        <v>1</v>
      </c>
      <c r="O213" s="44">
        <v>0</v>
      </c>
      <c r="P213" s="134">
        <v>45261</v>
      </c>
      <c r="Q213" s="169" t="s">
        <v>393</v>
      </c>
      <c r="R213" s="88">
        <v>45286</v>
      </c>
      <c r="S213" s="116"/>
    </row>
    <row r="214" ht="25" customHeight="1" outlineLevel="1" spans="1:19">
      <c r="A214" s="26">
        <v>5</v>
      </c>
      <c r="B214" s="142" t="s">
        <v>385</v>
      </c>
      <c r="C214" s="142" t="s">
        <v>107</v>
      </c>
      <c r="D214" s="143" t="s">
        <v>394</v>
      </c>
      <c r="E214" s="44">
        <v>1</v>
      </c>
      <c r="F214" s="44">
        <v>480</v>
      </c>
      <c r="G214" s="44">
        <v>480</v>
      </c>
      <c r="H214" s="44">
        <v>0</v>
      </c>
      <c r="I214" s="44">
        <v>0</v>
      </c>
      <c r="J214" s="44">
        <v>0</v>
      </c>
      <c r="K214" s="44">
        <v>0</v>
      </c>
      <c r="L214" s="44">
        <v>0</v>
      </c>
      <c r="M214" s="44">
        <v>1</v>
      </c>
      <c r="N214" s="44">
        <v>1</v>
      </c>
      <c r="O214" s="44">
        <v>0</v>
      </c>
      <c r="P214" s="134">
        <v>45231</v>
      </c>
      <c r="Q214" s="181" t="s">
        <v>395</v>
      </c>
      <c r="R214" s="88">
        <v>45268</v>
      </c>
      <c r="S214" s="116"/>
    </row>
    <row r="215" ht="25" customHeight="1" outlineLevel="1" spans="1:19">
      <c r="A215" s="26">
        <v>6</v>
      </c>
      <c r="B215" s="103" t="s">
        <v>385</v>
      </c>
      <c r="C215" s="103" t="s">
        <v>93</v>
      </c>
      <c r="D215" s="55" t="s">
        <v>396</v>
      </c>
      <c r="E215" s="44">
        <v>1</v>
      </c>
      <c r="F215" s="44">
        <v>120</v>
      </c>
      <c r="G215" s="26">
        <v>120</v>
      </c>
      <c r="H215" s="44">
        <v>0</v>
      </c>
      <c r="I215" s="44">
        <v>0</v>
      </c>
      <c r="J215" s="44">
        <v>0</v>
      </c>
      <c r="K215" s="44">
        <v>0</v>
      </c>
      <c r="L215" s="44">
        <v>0</v>
      </c>
      <c r="M215" s="44">
        <v>1</v>
      </c>
      <c r="N215" s="44">
        <v>1</v>
      </c>
      <c r="O215" s="44">
        <v>0</v>
      </c>
      <c r="P215" s="134">
        <v>45231</v>
      </c>
      <c r="Q215" s="182" t="s">
        <v>397</v>
      </c>
      <c r="R215" s="150">
        <v>45264</v>
      </c>
      <c r="S215" s="116"/>
    </row>
    <row r="216" ht="25" customHeight="1" outlineLevel="1" spans="1:19">
      <c r="A216" s="26">
        <v>7</v>
      </c>
      <c r="B216" s="103" t="s">
        <v>385</v>
      </c>
      <c r="C216" s="103" t="s">
        <v>93</v>
      </c>
      <c r="D216" s="141" t="s">
        <v>398</v>
      </c>
      <c r="E216" s="44">
        <v>1</v>
      </c>
      <c r="F216" s="44">
        <v>120</v>
      </c>
      <c r="G216" s="44">
        <v>120</v>
      </c>
      <c r="H216" s="44">
        <v>0</v>
      </c>
      <c r="I216" s="44">
        <v>0</v>
      </c>
      <c r="J216" s="44">
        <v>0</v>
      </c>
      <c r="K216" s="44">
        <v>0</v>
      </c>
      <c r="L216" s="44">
        <v>0</v>
      </c>
      <c r="M216" s="44">
        <v>1</v>
      </c>
      <c r="N216" s="44">
        <v>1</v>
      </c>
      <c r="O216" s="44">
        <v>0</v>
      </c>
      <c r="P216" s="134">
        <v>45231</v>
      </c>
      <c r="Q216" s="176" t="s">
        <v>399</v>
      </c>
      <c r="R216" s="88">
        <v>45264</v>
      </c>
      <c r="S216" s="116"/>
    </row>
    <row r="217" ht="25" customHeight="1" outlineLevel="1" spans="1:19">
      <c r="A217" s="26">
        <v>8</v>
      </c>
      <c r="B217" s="54" t="s">
        <v>385</v>
      </c>
      <c r="C217" s="54" t="s">
        <v>400</v>
      </c>
      <c r="D217" s="40" t="s">
        <v>401</v>
      </c>
      <c r="E217" s="44">
        <v>1</v>
      </c>
      <c r="F217" s="44">
        <v>60</v>
      </c>
      <c r="G217" s="44">
        <v>60</v>
      </c>
      <c r="H217" s="44">
        <v>0</v>
      </c>
      <c r="I217" s="44">
        <v>0</v>
      </c>
      <c r="J217" s="44">
        <v>0</v>
      </c>
      <c r="K217" s="44">
        <v>0</v>
      </c>
      <c r="L217" s="44">
        <v>0</v>
      </c>
      <c r="M217" s="26">
        <v>1</v>
      </c>
      <c r="N217" s="26">
        <v>1</v>
      </c>
      <c r="O217" s="26">
        <v>0</v>
      </c>
      <c r="P217" s="134">
        <v>45261</v>
      </c>
      <c r="Q217" s="176" t="s">
        <v>402</v>
      </c>
      <c r="R217" s="150">
        <v>45290</v>
      </c>
      <c r="S217" s="116"/>
    </row>
    <row r="218" ht="25" customHeight="1" outlineLevel="1" spans="1:19">
      <c r="A218" s="26">
        <v>9</v>
      </c>
      <c r="B218" s="26"/>
      <c r="C218" s="26"/>
      <c r="D218" s="42"/>
      <c r="E218" s="44">
        <v>1</v>
      </c>
      <c r="F218" s="44">
        <v>120</v>
      </c>
      <c r="G218" s="44">
        <v>120</v>
      </c>
      <c r="H218" s="44">
        <v>0</v>
      </c>
      <c r="I218" s="44">
        <v>0</v>
      </c>
      <c r="J218" s="44">
        <v>0</v>
      </c>
      <c r="K218" s="44">
        <v>0</v>
      </c>
      <c r="L218" s="44">
        <v>0</v>
      </c>
      <c r="M218" s="26">
        <v>1</v>
      </c>
      <c r="N218" s="26">
        <v>1</v>
      </c>
      <c r="O218" s="26">
        <v>0</v>
      </c>
      <c r="P218" s="134">
        <v>45261</v>
      </c>
      <c r="Q218" s="174" t="s">
        <v>403</v>
      </c>
      <c r="R218" s="150">
        <v>45290</v>
      </c>
      <c r="S218" s="116"/>
    </row>
    <row r="219" ht="25" customHeight="1" outlineLevel="1" spans="1:19">
      <c r="A219" s="26">
        <v>10</v>
      </c>
      <c r="B219" s="54" t="s">
        <v>385</v>
      </c>
      <c r="C219" s="54" t="s">
        <v>400</v>
      </c>
      <c r="D219" s="40" t="s">
        <v>404</v>
      </c>
      <c r="E219" s="44">
        <v>2</v>
      </c>
      <c r="F219" s="44">
        <v>120</v>
      </c>
      <c r="G219" s="44">
        <v>240</v>
      </c>
      <c r="H219" s="44">
        <v>0</v>
      </c>
      <c r="I219" s="44">
        <v>0</v>
      </c>
      <c r="J219" s="44">
        <v>0</v>
      </c>
      <c r="K219" s="44">
        <v>0</v>
      </c>
      <c r="L219" s="44">
        <v>0</v>
      </c>
      <c r="M219" s="26">
        <v>2</v>
      </c>
      <c r="N219" s="26">
        <v>2</v>
      </c>
      <c r="O219" s="26">
        <v>0</v>
      </c>
      <c r="P219" s="134">
        <v>45261</v>
      </c>
      <c r="Q219" s="46" t="s">
        <v>405</v>
      </c>
      <c r="R219" s="150">
        <v>45290</v>
      </c>
      <c r="S219" s="116"/>
    </row>
    <row r="220" ht="25" customHeight="1" outlineLevel="1" spans="1:19">
      <c r="A220" s="26">
        <v>11</v>
      </c>
      <c r="B220" s="54" t="s">
        <v>385</v>
      </c>
      <c r="C220" s="54" t="s">
        <v>400</v>
      </c>
      <c r="D220" s="40" t="s">
        <v>406</v>
      </c>
      <c r="E220" s="44">
        <v>1</v>
      </c>
      <c r="F220" s="44">
        <v>120</v>
      </c>
      <c r="G220" s="44">
        <v>120</v>
      </c>
      <c r="H220" s="44">
        <v>0</v>
      </c>
      <c r="I220" s="44">
        <v>0</v>
      </c>
      <c r="J220" s="44">
        <v>0</v>
      </c>
      <c r="K220" s="44">
        <v>0</v>
      </c>
      <c r="L220" s="44">
        <v>0</v>
      </c>
      <c r="M220" s="26">
        <v>1</v>
      </c>
      <c r="N220" s="26">
        <v>1</v>
      </c>
      <c r="O220" s="26">
        <v>0</v>
      </c>
      <c r="P220" s="134">
        <v>45261</v>
      </c>
      <c r="Q220" s="169" t="s">
        <v>407</v>
      </c>
      <c r="R220" s="150">
        <v>45290</v>
      </c>
      <c r="S220" s="116"/>
    </row>
    <row r="221" ht="25" customHeight="1" outlineLevel="1" spans="1:19">
      <c r="A221" s="26">
        <v>12</v>
      </c>
      <c r="B221" s="54" t="s">
        <v>385</v>
      </c>
      <c r="C221" s="54" t="s">
        <v>400</v>
      </c>
      <c r="D221" s="40" t="s">
        <v>408</v>
      </c>
      <c r="E221" s="44">
        <v>1</v>
      </c>
      <c r="F221" s="44">
        <v>120</v>
      </c>
      <c r="G221" s="44">
        <v>120</v>
      </c>
      <c r="H221" s="44">
        <v>0</v>
      </c>
      <c r="I221" s="44">
        <v>0</v>
      </c>
      <c r="J221" s="44">
        <v>0</v>
      </c>
      <c r="K221" s="44">
        <v>0</v>
      </c>
      <c r="L221" s="44">
        <v>0</v>
      </c>
      <c r="M221" s="26">
        <v>1</v>
      </c>
      <c r="N221" s="26">
        <v>1</v>
      </c>
      <c r="O221" s="26">
        <v>0</v>
      </c>
      <c r="P221" s="134">
        <v>45261</v>
      </c>
      <c r="Q221" s="169" t="s">
        <v>409</v>
      </c>
      <c r="R221" s="150">
        <v>45290</v>
      </c>
      <c r="S221" s="116"/>
    </row>
    <row r="222" ht="25" customHeight="1" outlineLevel="1" spans="1:19">
      <c r="A222" s="26">
        <v>13</v>
      </c>
      <c r="B222" s="54" t="s">
        <v>385</v>
      </c>
      <c r="C222" s="54" t="s">
        <v>400</v>
      </c>
      <c r="D222" s="40" t="s">
        <v>410</v>
      </c>
      <c r="E222" s="44">
        <v>1</v>
      </c>
      <c r="F222" s="44">
        <v>120</v>
      </c>
      <c r="G222" s="44">
        <v>120</v>
      </c>
      <c r="H222" s="44">
        <v>0</v>
      </c>
      <c r="I222" s="44">
        <v>0</v>
      </c>
      <c r="J222" s="44">
        <v>0</v>
      </c>
      <c r="K222" s="44">
        <v>0</v>
      </c>
      <c r="L222" s="44">
        <v>0</v>
      </c>
      <c r="M222" s="26">
        <v>1</v>
      </c>
      <c r="N222" s="26">
        <v>1</v>
      </c>
      <c r="O222" s="26">
        <v>0</v>
      </c>
      <c r="P222" s="134">
        <v>45261</v>
      </c>
      <c r="Q222" s="169" t="s">
        <v>411</v>
      </c>
      <c r="R222" s="150">
        <v>45290</v>
      </c>
      <c r="S222" s="116"/>
    </row>
    <row r="223" s="3" customFormat="1" ht="25" customHeight="1" spans="1:19">
      <c r="A223" s="23"/>
      <c r="B223" s="25" t="s">
        <v>412</v>
      </c>
      <c r="C223" s="25"/>
      <c r="D223" s="25"/>
      <c r="E223" s="144">
        <f>SUM(E224:E233)</f>
        <v>11</v>
      </c>
      <c r="F223" s="144">
        <f t="shared" ref="F223:R223" si="12">SUM(F224:F233)</f>
        <v>440</v>
      </c>
      <c r="G223" s="144">
        <f t="shared" si="12"/>
        <v>700</v>
      </c>
      <c r="H223" s="144">
        <f t="shared" si="12"/>
        <v>2</v>
      </c>
      <c r="I223" s="144">
        <f t="shared" si="12"/>
        <v>14</v>
      </c>
      <c r="J223" s="144">
        <f t="shared" si="12"/>
        <v>14</v>
      </c>
      <c r="K223" s="144">
        <f t="shared" si="12"/>
        <v>0</v>
      </c>
      <c r="L223" s="144">
        <f t="shared" si="12"/>
        <v>0</v>
      </c>
      <c r="M223" s="144">
        <f t="shared" si="12"/>
        <v>13</v>
      </c>
      <c r="N223" s="144">
        <f t="shared" si="12"/>
        <v>13</v>
      </c>
      <c r="O223" s="144">
        <f t="shared" si="12"/>
        <v>0</v>
      </c>
      <c r="P223" s="111" t="s">
        <v>25</v>
      </c>
      <c r="Q223" s="23" t="s">
        <v>25</v>
      </c>
      <c r="R223" s="111" t="s">
        <v>25</v>
      </c>
      <c r="S223" s="140"/>
    </row>
    <row r="224" ht="25" customHeight="1" outlineLevel="1" spans="1:19">
      <c r="A224" s="26">
        <v>1</v>
      </c>
      <c r="B224" s="27" t="s">
        <v>413</v>
      </c>
      <c r="C224" s="36" t="s">
        <v>56</v>
      </c>
      <c r="D224" s="40" t="s">
        <v>414</v>
      </c>
      <c r="E224" s="30">
        <v>1</v>
      </c>
      <c r="F224" s="38">
        <v>120</v>
      </c>
      <c r="G224" s="33">
        <v>120</v>
      </c>
      <c r="H224" s="30">
        <v>0</v>
      </c>
      <c r="I224" s="33">
        <v>0</v>
      </c>
      <c r="J224" s="38">
        <v>0</v>
      </c>
      <c r="K224" s="33">
        <v>0</v>
      </c>
      <c r="L224" s="33">
        <v>0</v>
      </c>
      <c r="M224" s="30">
        <v>1</v>
      </c>
      <c r="N224" s="33">
        <v>1</v>
      </c>
      <c r="O224" s="33">
        <v>0</v>
      </c>
      <c r="P224" s="134">
        <v>45170</v>
      </c>
      <c r="Q224" s="149" t="s">
        <v>415</v>
      </c>
      <c r="R224" s="151">
        <v>45212</v>
      </c>
      <c r="S224" s="44"/>
    </row>
    <row r="225" ht="25" customHeight="1" outlineLevel="1" spans="1:19">
      <c r="A225" s="26">
        <v>2</v>
      </c>
      <c r="B225" s="27" t="s">
        <v>413</v>
      </c>
      <c r="C225" s="36" t="s">
        <v>167</v>
      </c>
      <c r="D225" s="37" t="s">
        <v>416</v>
      </c>
      <c r="E225" s="30">
        <v>2</v>
      </c>
      <c r="F225" s="38">
        <v>80</v>
      </c>
      <c r="G225" s="33">
        <v>160</v>
      </c>
      <c r="H225" s="30">
        <v>0</v>
      </c>
      <c r="I225" s="33">
        <v>0</v>
      </c>
      <c r="J225" s="33">
        <v>0</v>
      </c>
      <c r="K225" s="33">
        <v>0</v>
      </c>
      <c r="L225" s="33">
        <v>0</v>
      </c>
      <c r="M225" s="30">
        <v>2</v>
      </c>
      <c r="N225" s="33">
        <v>2</v>
      </c>
      <c r="O225" s="33">
        <v>0</v>
      </c>
      <c r="P225" s="134">
        <v>45047</v>
      </c>
      <c r="Q225" s="171" t="s">
        <v>417</v>
      </c>
      <c r="R225" s="81">
        <v>45148</v>
      </c>
      <c r="S225" s="44"/>
    </row>
    <row r="226" ht="25" customHeight="1" outlineLevel="1" spans="1:19">
      <c r="A226" s="26">
        <v>3</v>
      </c>
      <c r="B226" s="33"/>
      <c r="C226" s="38"/>
      <c r="D226" s="53"/>
      <c r="E226" s="30"/>
      <c r="F226" s="38"/>
      <c r="G226" s="33"/>
      <c r="H226" s="30"/>
      <c r="I226" s="33"/>
      <c r="J226" s="33"/>
      <c r="K226" s="33"/>
      <c r="L226" s="33"/>
      <c r="M226" s="30"/>
      <c r="N226" s="33"/>
      <c r="O226" s="33"/>
      <c r="P226" s="134">
        <v>45047</v>
      </c>
      <c r="Q226" s="171" t="s">
        <v>418</v>
      </c>
      <c r="R226" s="81"/>
      <c r="S226" s="44"/>
    </row>
    <row r="227" ht="25" customHeight="1" outlineLevel="1" spans="1:19">
      <c r="A227" s="26">
        <v>4</v>
      </c>
      <c r="B227" s="54" t="s">
        <v>413</v>
      </c>
      <c r="C227" s="54" t="s">
        <v>419</v>
      </c>
      <c r="D227" s="40" t="s">
        <v>420</v>
      </c>
      <c r="E227" s="44">
        <v>1</v>
      </c>
      <c r="F227" s="44">
        <v>30</v>
      </c>
      <c r="G227" s="44">
        <v>30</v>
      </c>
      <c r="H227" s="44">
        <v>0</v>
      </c>
      <c r="I227" s="44">
        <v>0</v>
      </c>
      <c r="J227" s="44">
        <v>0</v>
      </c>
      <c r="K227" s="44">
        <v>0</v>
      </c>
      <c r="L227" s="44">
        <v>0</v>
      </c>
      <c r="M227" s="26">
        <v>1</v>
      </c>
      <c r="N227" s="26">
        <v>1</v>
      </c>
      <c r="O227" s="26">
        <v>0</v>
      </c>
      <c r="P227" s="134">
        <v>45047</v>
      </c>
      <c r="Q227" s="175" t="s">
        <v>421</v>
      </c>
      <c r="R227" s="84">
        <v>45056</v>
      </c>
      <c r="S227" s="44"/>
    </row>
    <row r="228" ht="25" customHeight="1" outlineLevel="1" spans="1:19">
      <c r="A228" s="26">
        <v>5</v>
      </c>
      <c r="B228" s="26"/>
      <c r="C228" s="26"/>
      <c r="D228" s="40" t="s">
        <v>422</v>
      </c>
      <c r="E228" s="44">
        <v>1</v>
      </c>
      <c r="F228" s="44">
        <v>30</v>
      </c>
      <c r="G228" s="44">
        <v>30</v>
      </c>
      <c r="H228" s="44">
        <v>0</v>
      </c>
      <c r="I228" s="44">
        <v>0</v>
      </c>
      <c r="J228" s="44">
        <v>0</v>
      </c>
      <c r="K228" s="44">
        <v>0</v>
      </c>
      <c r="L228" s="44">
        <v>0</v>
      </c>
      <c r="M228" s="26">
        <v>1</v>
      </c>
      <c r="N228" s="26">
        <v>1</v>
      </c>
      <c r="O228" s="26">
        <v>0</v>
      </c>
      <c r="P228" s="134">
        <v>45047</v>
      </c>
      <c r="Q228" s="175" t="s">
        <v>423</v>
      </c>
      <c r="R228" s="84">
        <v>45056</v>
      </c>
      <c r="S228" s="44"/>
    </row>
    <row r="229" ht="25" customHeight="1" outlineLevel="1" spans="1:19">
      <c r="A229" s="26">
        <v>6</v>
      </c>
      <c r="B229" s="54" t="s">
        <v>413</v>
      </c>
      <c r="C229" s="54" t="s">
        <v>424</v>
      </c>
      <c r="D229" s="40" t="s">
        <v>425</v>
      </c>
      <c r="E229" s="26">
        <v>2</v>
      </c>
      <c r="F229" s="26">
        <v>60</v>
      </c>
      <c r="G229" s="26">
        <v>120</v>
      </c>
      <c r="H229" s="26">
        <v>0</v>
      </c>
      <c r="I229" s="26">
        <v>0</v>
      </c>
      <c r="J229" s="26">
        <v>0</v>
      </c>
      <c r="K229" s="26">
        <v>0</v>
      </c>
      <c r="L229" s="26">
        <v>0</v>
      </c>
      <c r="M229" s="26">
        <v>2</v>
      </c>
      <c r="N229" s="26">
        <v>2</v>
      </c>
      <c r="O229" s="26">
        <v>0</v>
      </c>
      <c r="P229" s="134">
        <v>45108</v>
      </c>
      <c r="Q229" s="26" t="s">
        <v>426</v>
      </c>
      <c r="R229" s="88">
        <v>45138</v>
      </c>
      <c r="S229" s="44"/>
    </row>
    <row r="230" ht="25" customHeight="1" outlineLevel="1" spans="1:19">
      <c r="A230" s="26">
        <v>7</v>
      </c>
      <c r="B230" s="26"/>
      <c r="C230" s="26"/>
      <c r="D230" s="40" t="s">
        <v>427</v>
      </c>
      <c r="E230" s="26">
        <v>2</v>
      </c>
      <c r="F230" s="26">
        <v>60</v>
      </c>
      <c r="G230" s="26">
        <v>120</v>
      </c>
      <c r="H230" s="26">
        <v>0</v>
      </c>
      <c r="I230" s="26">
        <v>0</v>
      </c>
      <c r="J230" s="26">
        <v>0</v>
      </c>
      <c r="K230" s="26">
        <v>0</v>
      </c>
      <c r="L230" s="26">
        <v>0</v>
      </c>
      <c r="M230" s="26">
        <v>2</v>
      </c>
      <c r="N230" s="26">
        <v>2</v>
      </c>
      <c r="O230" s="26">
        <v>0</v>
      </c>
      <c r="P230" s="134">
        <v>45108</v>
      </c>
      <c r="Q230" s="26" t="s">
        <v>428</v>
      </c>
      <c r="R230" s="88">
        <v>45138</v>
      </c>
      <c r="S230" s="46"/>
    </row>
    <row r="231" ht="25" customHeight="1" outlineLevel="1" spans="1:19">
      <c r="A231" s="26">
        <v>8</v>
      </c>
      <c r="B231" s="26"/>
      <c r="C231" s="26"/>
      <c r="D231" s="40" t="s">
        <v>429</v>
      </c>
      <c r="E231" s="26">
        <v>0</v>
      </c>
      <c r="F231" s="26">
        <v>0</v>
      </c>
      <c r="G231" s="26">
        <v>0</v>
      </c>
      <c r="H231" s="26">
        <v>1</v>
      </c>
      <c r="I231" s="26">
        <v>7</v>
      </c>
      <c r="J231" s="26">
        <v>7</v>
      </c>
      <c r="K231" s="26">
        <v>0</v>
      </c>
      <c r="L231" s="26">
        <v>0</v>
      </c>
      <c r="M231" s="26">
        <v>1</v>
      </c>
      <c r="N231" s="26">
        <v>1</v>
      </c>
      <c r="O231" s="26">
        <v>0</v>
      </c>
      <c r="P231" s="134">
        <v>45200</v>
      </c>
      <c r="Q231" s="26" t="s">
        <v>430</v>
      </c>
      <c r="R231" s="88">
        <v>45200</v>
      </c>
      <c r="S231" s="46"/>
    </row>
    <row r="232" ht="25" customHeight="1" outlineLevel="1" spans="1:19">
      <c r="A232" s="26">
        <v>9</v>
      </c>
      <c r="B232" s="26"/>
      <c r="C232" s="26"/>
      <c r="D232" s="40" t="s">
        <v>431</v>
      </c>
      <c r="E232" s="26">
        <v>0</v>
      </c>
      <c r="F232" s="26">
        <v>0</v>
      </c>
      <c r="G232" s="26">
        <v>0</v>
      </c>
      <c r="H232" s="26">
        <v>1</v>
      </c>
      <c r="I232" s="26">
        <v>7</v>
      </c>
      <c r="J232" s="26">
        <v>7</v>
      </c>
      <c r="K232" s="26">
        <v>0</v>
      </c>
      <c r="L232" s="26">
        <v>0</v>
      </c>
      <c r="M232" s="26">
        <v>1</v>
      </c>
      <c r="N232" s="26">
        <v>1</v>
      </c>
      <c r="O232" s="26">
        <v>0</v>
      </c>
      <c r="P232" s="134">
        <v>45200</v>
      </c>
      <c r="Q232" s="26" t="s">
        <v>432</v>
      </c>
      <c r="R232" s="88">
        <v>45206</v>
      </c>
      <c r="S232" s="46"/>
    </row>
    <row r="233" ht="25" customHeight="1" outlineLevel="1" spans="1:19">
      <c r="A233" s="26">
        <v>10</v>
      </c>
      <c r="B233" s="26"/>
      <c r="C233" s="26"/>
      <c r="D233" s="40" t="s">
        <v>433</v>
      </c>
      <c r="E233" s="26">
        <v>2</v>
      </c>
      <c r="F233" s="26">
        <v>60</v>
      </c>
      <c r="G233" s="26">
        <v>120</v>
      </c>
      <c r="H233" s="26">
        <v>0</v>
      </c>
      <c r="I233" s="26">
        <v>0</v>
      </c>
      <c r="J233" s="26">
        <v>0</v>
      </c>
      <c r="K233" s="26">
        <v>0</v>
      </c>
      <c r="L233" s="26">
        <v>0</v>
      </c>
      <c r="M233" s="26">
        <v>2</v>
      </c>
      <c r="N233" s="26">
        <v>2</v>
      </c>
      <c r="O233" s="26">
        <v>0</v>
      </c>
      <c r="P233" s="134">
        <v>45231</v>
      </c>
      <c r="Q233" s="26" t="s">
        <v>434</v>
      </c>
      <c r="R233" s="88">
        <v>45259</v>
      </c>
      <c r="S233" s="46"/>
    </row>
    <row r="234" s="4" customFormat="1" ht="25" customHeight="1" spans="1:19">
      <c r="A234" s="22"/>
      <c r="B234" s="23" t="s">
        <v>435</v>
      </c>
      <c r="C234" s="23"/>
      <c r="D234" s="23"/>
      <c r="E234" s="122">
        <f>SUM(E235:E244)</f>
        <v>10</v>
      </c>
      <c r="F234" s="122">
        <f t="shared" ref="F234:R234" si="13">SUM(F235:F244)</f>
        <v>1160</v>
      </c>
      <c r="G234" s="122">
        <f t="shared" si="13"/>
        <v>1320</v>
      </c>
      <c r="H234" s="122">
        <f t="shared" si="13"/>
        <v>0</v>
      </c>
      <c r="I234" s="122">
        <f t="shared" si="13"/>
        <v>0</v>
      </c>
      <c r="J234" s="122">
        <f t="shared" si="13"/>
        <v>0</v>
      </c>
      <c r="K234" s="122">
        <f t="shared" si="13"/>
        <v>0</v>
      </c>
      <c r="L234" s="122">
        <f t="shared" si="13"/>
        <v>0</v>
      </c>
      <c r="M234" s="122">
        <f t="shared" si="13"/>
        <v>10</v>
      </c>
      <c r="N234" s="122">
        <f t="shared" si="13"/>
        <v>10</v>
      </c>
      <c r="O234" s="122">
        <f t="shared" si="13"/>
        <v>0</v>
      </c>
      <c r="P234" s="111" t="s">
        <v>25</v>
      </c>
      <c r="Q234" s="23" t="s">
        <v>25</v>
      </c>
      <c r="R234" s="111" t="s">
        <v>25</v>
      </c>
      <c r="S234" s="23"/>
    </row>
    <row r="235" ht="25" customHeight="1" outlineLevel="1" spans="1:19">
      <c r="A235" s="26">
        <v>1</v>
      </c>
      <c r="B235" s="27" t="s">
        <v>436</v>
      </c>
      <c r="C235" s="36" t="s">
        <v>437</v>
      </c>
      <c r="D235" s="37" t="s">
        <v>438</v>
      </c>
      <c r="E235" s="30">
        <v>2</v>
      </c>
      <c r="F235" s="38">
        <v>160</v>
      </c>
      <c r="G235" s="33">
        <v>320</v>
      </c>
      <c r="H235" s="44">
        <v>0</v>
      </c>
      <c r="I235" s="38">
        <v>0</v>
      </c>
      <c r="J235" s="38">
        <v>0</v>
      </c>
      <c r="K235" s="33">
        <v>0</v>
      </c>
      <c r="L235" s="33">
        <v>0</v>
      </c>
      <c r="M235" s="30">
        <v>2</v>
      </c>
      <c r="N235" s="33">
        <v>2</v>
      </c>
      <c r="O235" s="33">
        <v>0</v>
      </c>
      <c r="P235" s="134">
        <v>44986</v>
      </c>
      <c r="Q235" s="169" t="s">
        <v>439</v>
      </c>
      <c r="R235" s="88" t="s">
        <v>440</v>
      </c>
      <c r="S235" s="49"/>
    </row>
    <row r="236" ht="25" customHeight="1" outlineLevel="1" spans="1:19">
      <c r="A236" s="26"/>
      <c r="B236" s="33"/>
      <c r="C236" s="38"/>
      <c r="D236" s="53"/>
      <c r="E236" s="30"/>
      <c r="F236" s="38"/>
      <c r="G236" s="33"/>
      <c r="H236" s="44"/>
      <c r="I236" s="38"/>
      <c r="J236" s="38"/>
      <c r="K236" s="33"/>
      <c r="L236" s="33"/>
      <c r="M236" s="30"/>
      <c r="N236" s="33"/>
      <c r="O236" s="33"/>
      <c r="P236" s="134">
        <v>44986</v>
      </c>
      <c r="Q236" s="169" t="s">
        <v>441</v>
      </c>
      <c r="R236" s="88"/>
      <c r="S236" s="49"/>
    </row>
    <row r="237" ht="25" customHeight="1" outlineLevel="1" spans="1:19">
      <c r="A237" s="26">
        <v>2</v>
      </c>
      <c r="B237" s="33"/>
      <c r="C237" s="145" t="s">
        <v>64</v>
      </c>
      <c r="D237" s="40" t="s">
        <v>442</v>
      </c>
      <c r="E237" s="26">
        <v>1</v>
      </c>
      <c r="F237" s="26">
        <v>120</v>
      </c>
      <c r="G237" s="26">
        <v>120</v>
      </c>
      <c r="H237" s="30">
        <v>0</v>
      </c>
      <c r="I237" s="33">
        <v>0</v>
      </c>
      <c r="J237" s="33">
        <v>0</v>
      </c>
      <c r="K237" s="33">
        <v>0</v>
      </c>
      <c r="L237" s="33">
        <v>0</v>
      </c>
      <c r="M237" s="30">
        <v>1</v>
      </c>
      <c r="N237" s="33">
        <v>1</v>
      </c>
      <c r="O237" s="33">
        <v>0</v>
      </c>
      <c r="P237" s="134">
        <v>45017</v>
      </c>
      <c r="Q237" s="183" t="s">
        <v>443</v>
      </c>
      <c r="R237" s="81">
        <v>45132</v>
      </c>
      <c r="S237" s="85"/>
    </row>
    <row r="238" ht="25" customHeight="1" outlineLevel="1" spans="1:19">
      <c r="A238" s="26">
        <v>3</v>
      </c>
      <c r="B238" s="33"/>
      <c r="C238" s="54" t="s">
        <v>444</v>
      </c>
      <c r="D238" s="40" t="s">
        <v>445</v>
      </c>
      <c r="E238" s="30">
        <v>1</v>
      </c>
      <c r="F238" s="38">
        <v>120</v>
      </c>
      <c r="G238" s="33">
        <v>120</v>
      </c>
      <c r="H238" s="30">
        <v>0</v>
      </c>
      <c r="I238" s="33">
        <v>0</v>
      </c>
      <c r="J238" s="33">
        <v>0</v>
      </c>
      <c r="K238" s="33">
        <v>0</v>
      </c>
      <c r="L238" s="33">
        <v>0</v>
      </c>
      <c r="M238" s="30">
        <v>1</v>
      </c>
      <c r="N238" s="33">
        <v>1</v>
      </c>
      <c r="O238" s="33">
        <v>0</v>
      </c>
      <c r="P238" s="134">
        <v>45231</v>
      </c>
      <c r="Q238" s="168" t="s">
        <v>446</v>
      </c>
      <c r="R238" s="81">
        <v>45253</v>
      </c>
      <c r="S238" s="85"/>
    </row>
    <row r="239" ht="25" customHeight="1" outlineLevel="1" spans="1:19">
      <c r="A239" s="65">
        <v>4</v>
      </c>
      <c r="B239" s="33"/>
      <c r="C239" s="54" t="s">
        <v>444</v>
      </c>
      <c r="D239" s="40" t="s">
        <v>447</v>
      </c>
      <c r="E239" s="30">
        <v>1</v>
      </c>
      <c r="F239" s="38">
        <v>120</v>
      </c>
      <c r="G239" s="38">
        <v>120</v>
      </c>
      <c r="H239" s="30">
        <v>0</v>
      </c>
      <c r="I239" s="33">
        <v>0</v>
      </c>
      <c r="J239" s="33">
        <v>0</v>
      </c>
      <c r="K239" s="33">
        <v>0</v>
      </c>
      <c r="L239" s="33">
        <v>0</v>
      </c>
      <c r="M239" s="30">
        <v>1</v>
      </c>
      <c r="N239" s="65">
        <v>1</v>
      </c>
      <c r="O239" s="33">
        <v>0</v>
      </c>
      <c r="P239" s="134">
        <v>45231</v>
      </c>
      <c r="Q239" s="168" t="s">
        <v>448</v>
      </c>
      <c r="R239" s="81">
        <v>45253</v>
      </c>
      <c r="S239" s="83"/>
    </row>
    <row r="240" ht="25" customHeight="1" outlineLevel="1" spans="1:19">
      <c r="A240" s="26">
        <v>5</v>
      </c>
      <c r="B240" s="33"/>
      <c r="C240" s="54" t="s">
        <v>444</v>
      </c>
      <c r="D240" s="40" t="s">
        <v>449</v>
      </c>
      <c r="E240" s="30">
        <v>1</v>
      </c>
      <c r="F240" s="38">
        <v>120</v>
      </c>
      <c r="G240" s="38">
        <v>120</v>
      </c>
      <c r="H240" s="30">
        <v>0</v>
      </c>
      <c r="I240" s="33">
        <v>0</v>
      </c>
      <c r="J240" s="33">
        <v>0</v>
      </c>
      <c r="K240" s="33">
        <v>0</v>
      </c>
      <c r="L240" s="33">
        <v>0</v>
      </c>
      <c r="M240" s="30">
        <v>1</v>
      </c>
      <c r="N240" s="65">
        <v>1</v>
      </c>
      <c r="O240" s="33">
        <v>0</v>
      </c>
      <c r="P240" s="134">
        <v>45231</v>
      </c>
      <c r="Q240" s="168" t="s">
        <v>450</v>
      </c>
      <c r="R240" s="81">
        <v>45253</v>
      </c>
      <c r="S240" s="83"/>
    </row>
    <row r="241" ht="25" customHeight="1" outlineLevel="1" spans="1:19">
      <c r="A241" s="65">
        <v>6</v>
      </c>
      <c r="B241" s="33"/>
      <c r="C241" s="54" t="s">
        <v>444</v>
      </c>
      <c r="D241" s="40" t="s">
        <v>451</v>
      </c>
      <c r="E241" s="30">
        <v>1</v>
      </c>
      <c r="F241" s="38">
        <v>120</v>
      </c>
      <c r="G241" s="38">
        <v>120</v>
      </c>
      <c r="H241" s="30">
        <v>0</v>
      </c>
      <c r="I241" s="33">
        <v>0</v>
      </c>
      <c r="J241" s="33">
        <v>0</v>
      </c>
      <c r="K241" s="33">
        <v>0</v>
      </c>
      <c r="L241" s="33">
        <v>0</v>
      </c>
      <c r="M241" s="30">
        <v>1</v>
      </c>
      <c r="N241" s="65">
        <v>1</v>
      </c>
      <c r="O241" s="33">
        <v>0</v>
      </c>
      <c r="P241" s="134">
        <v>45261</v>
      </c>
      <c r="Q241" s="168" t="s">
        <v>452</v>
      </c>
      <c r="R241" s="81">
        <v>45282</v>
      </c>
      <c r="S241" s="83"/>
    </row>
    <row r="242" ht="25" customHeight="1" outlineLevel="1" spans="1:19">
      <c r="A242" s="26">
        <v>7</v>
      </c>
      <c r="B242" s="33"/>
      <c r="C242" s="54" t="s">
        <v>444</v>
      </c>
      <c r="D242" s="40" t="s">
        <v>453</v>
      </c>
      <c r="E242" s="30">
        <v>1</v>
      </c>
      <c r="F242" s="38">
        <v>120</v>
      </c>
      <c r="G242" s="38">
        <v>120</v>
      </c>
      <c r="H242" s="30">
        <v>0</v>
      </c>
      <c r="I242" s="33">
        <v>0</v>
      </c>
      <c r="J242" s="33">
        <v>0</v>
      </c>
      <c r="K242" s="33">
        <v>0</v>
      </c>
      <c r="L242" s="33">
        <v>0</v>
      </c>
      <c r="M242" s="30">
        <v>1</v>
      </c>
      <c r="N242" s="65">
        <v>1</v>
      </c>
      <c r="O242" s="33">
        <v>0</v>
      </c>
      <c r="P242" s="134">
        <v>45261</v>
      </c>
      <c r="Q242" s="168" t="s">
        <v>454</v>
      </c>
      <c r="R242" s="81">
        <v>45282</v>
      </c>
      <c r="S242" s="83"/>
    </row>
    <row r="243" ht="25" customHeight="1" outlineLevel="1" spans="1:19">
      <c r="A243" s="65">
        <v>8</v>
      </c>
      <c r="B243" s="33"/>
      <c r="C243" s="54" t="s">
        <v>444</v>
      </c>
      <c r="D243" s="40" t="s">
        <v>455</v>
      </c>
      <c r="E243" s="30">
        <v>1</v>
      </c>
      <c r="F243" s="38">
        <v>120</v>
      </c>
      <c r="G243" s="38">
        <v>120</v>
      </c>
      <c r="H243" s="30">
        <v>0</v>
      </c>
      <c r="I243" s="33">
        <v>0</v>
      </c>
      <c r="J243" s="33">
        <v>0</v>
      </c>
      <c r="K243" s="33">
        <v>0</v>
      </c>
      <c r="L243" s="33">
        <v>0</v>
      </c>
      <c r="M243" s="30">
        <v>1</v>
      </c>
      <c r="N243" s="65">
        <v>1</v>
      </c>
      <c r="O243" s="33">
        <v>0</v>
      </c>
      <c r="P243" s="134">
        <v>45261</v>
      </c>
      <c r="Q243" s="168" t="s">
        <v>456</v>
      </c>
      <c r="R243" s="81">
        <v>45288</v>
      </c>
      <c r="S243" s="83"/>
    </row>
    <row r="244" ht="25" customHeight="1" outlineLevel="1" spans="1:19">
      <c r="A244" s="65">
        <v>9</v>
      </c>
      <c r="B244" s="33"/>
      <c r="C244" s="54" t="s">
        <v>457</v>
      </c>
      <c r="D244" s="40" t="s">
        <v>458</v>
      </c>
      <c r="E244" s="30">
        <v>1</v>
      </c>
      <c r="F244" s="38">
        <v>160</v>
      </c>
      <c r="G244" s="38">
        <v>160</v>
      </c>
      <c r="H244" s="30">
        <v>0</v>
      </c>
      <c r="I244" s="33">
        <v>0</v>
      </c>
      <c r="J244" s="33">
        <v>0</v>
      </c>
      <c r="K244" s="33">
        <v>0</v>
      </c>
      <c r="L244" s="33">
        <v>0</v>
      </c>
      <c r="M244" s="30">
        <v>1</v>
      </c>
      <c r="N244" s="65">
        <v>1</v>
      </c>
      <c r="O244" s="33">
        <v>0</v>
      </c>
      <c r="P244" s="134">
        <v>45170</v>
      </c>
      <c r="Q244" s="31" t="s">
        <v>459</v>
      </c>
      <c r="R244" s="81">
        <v>45279</v>
      </c>
      <c r="S244" s="153" t="s">
        <v>460</v>
      </c>
    </row>
    <row r="245" s="4" customFormat="1" ht="25" customHeight="1" spans="1:19">
      <c r="A245" s="25"/>
      <c r="B245" s="25" t="s">
        <v>461</v>
      </c>
      <c r="C245" s="25"/>
      <c r="D245" s="25"/>
      <c r="E245" s="25">
        <f>SUM(E246:E252)</f>
        <v>8</v>
      </c>
      <c r="F245" s="25">
        <f t="shared" ref="F245:R245" si="14">SUM(F246:F252)</f>
        <v>1200</v>
      </c>
      <c r="G245" s="25">
        <f t="shared" si="14"/>
        <v>1320</v>
      </c>
      <c r="H245" s="25">
        <f t="shared" si="14"/>
        <v>3</v>
      </c>
      <c r="I245" s="25">
        <f t="shared" si="14"/>
        <v>35</v>
      </c>
      <c r="J245" s="25">
        <f t="shared" si="14"/>
        <v>35</v>
      </c>
      <c r="K245" s="25">
        <f t="shared" si="14"/>
        <v>0</v>
      </c>
      <c r="L245" s="25">
        <f t="shared" si="14"/>
        <v>0</v>
      </c>
      <c r="M245" s="25">
        <f t="shared" si="14"/>
        <v>11</v>
      </c>
      <c r="N245" s="25">
        <f t="shared" si="14"/>
        <v>11</v>
      </c>
      <c r="O245" s="25">
        <f t="shared" si="14"/>
        <v>0</v>
      </c>
      <c r="P245" s="111" t="s">
        <v>25</v>
      </c>
      <c r="Q245" s="23" t="s">
        <v>25</v>
      </c>
      <c r="R245" s="111" t="s">
        <v>25</v>
      </c>
      <c r="S245" s="154"/>
    </row>
    <row r="246" ht="25" customHeight="1" outlineLevel="1" spans="1:19">
      <c r="A246" s="26">
        <v>1</v>
      </c>
      <c r="B246" s="103" t="s">
        <v>462</v>
      </c>
      <c r="C246" s="146" t="s">
        <v>107</v>
      </c>
      <c r="D246" s="141" t="s">
        <v>463</v>
      </c>
      <c r="E246" s="44">
        <v>1</v>
      </c>
      <c r="F246" s="44">
        <v>480</v>
      </c>
      <c r="G246" s="44">
        <v>480</v>
      </c>
      <c r="H246" s="44">
        <v>0</v>
      </c>
      <c r="I246" s="44">
        <v>0</v>
      </c>
      <c r="J246" s="44">
        <v>0</v>
      </c>
      <c r="K246" s="44">
        <v>0</v>
      </c>
      <c r="L246" s="44">
        <v>0</v>
      </c>
      <c r="M246" s="44">
        <v>1</v>
      </c>
      <c r="N246" s="44">
        <v>1</v>
      </c>
      <c r="O246" s="44">
        <v>0</v>
      </c>
      <c r="P246" s="134">
        <v>45231</v>
      </c>
      <c r="Q246" s="176" t="s">
        <v>464</v>
      </c>
      <c r="R246" s="88">
        <v>45268</v>
      </c>
      <c r="S246" s="116"/>
    </row>
    <row r="247" ht="25" customHeight="1" outlineLevel="1" spans="1:19">
      <c r="A247" s="26">
        <v>2</v>
      </c>
      <c r="B247" s="44"/>
      <c r="C247" s="146" t="s">
        <v>64</v>
      </c>
      <c r="D247" s="147" t="s">
        <v>465</v>
      </c>
      <c r="E247" s="44">
        <v>1</v>
      </c>
      <c r="F247" s="44">
        <v>120</v>
      </c>
      <c r="G247" s="44">
        <v>120</v>
      </c>
      <c r="H247" s="44">
        <v>0</v>
      </c>
      <c r="I247" s="44">
        <v>0</v>
      </c>
      <c r="J247" s="44">
        <v>0</v>
      </c>
      <c r="K247" s="44">
        <v>0</v>
      </c>
      <c r="L247" s="44">
        <v>0</v>
      </c>
      <c r="M247" s="44">
        <v>1</v>
      </c>
      <c r="N247" s="44">
        <v>1</v>
      </c>
      <c r="O247" s="44">
        <v>0</v>
      </c>
      <c r="P247" s="134">
        <v>45047</v>
      </c>
      <c r="Q247" s="176" t="s">
        <v>466</v>
      </c>
      <c r="R247" s="88">
        <v>45132</v>
      </c>
      <c r="S247" s="116"/>
    </row>
    <row r="248" ht="25" customHeight="1" outlineLevel="1" spans="1:19">
      <c r="A248" s="26">
        <v>3</v>
      </c>
      <c r="B248" s="44"/>
      <c r="C248" s="103" t="s">
        <v>56</v>
      </c>
      <c r="D248" s="40" t="s">
        <v>467</v>
      </c>
      <c r="E248" s="44">
        <v>2</v>
      </c>
      <c r="F248" s="44">
        <v>120</v>
      </c>
      <c r="G248" s="44">
        <v>240</v>
      </c>
      <c r="H248" s="44">
        <v>0</v>
      </c>
      <c r="I248" s="44">
        <v>0</v>
      </c>
      <c r="J248" s="44">
        <v>0</v>
      </c>
      <c r="K248" s="44">
        <v>0</v>
      </c>
      <c r="L248" s="44">
        <v>0</v>
      </c>
      <c r="M248" s="44">
        <v>2</v>
      </c>
      <c r="N248" s="44">
        <v>2</v>
      </c>
      <c r="O248" s="44">
        <v>0</v>
      </c>
      <c r="P248" s="134">
        <v>44958</v>
      </c>
      <c r="Q248" s="26" t="s">
        <v>468</v>
      </c>
      <c r="R248" s="88">
        <v>44972</v>
      </c>
      <c r="S248" s="116"/>
    </row>
    <row r="249" ht="25" customHeight="1" outlineLevel="1" spans="1:19">
      <c r="A249" s="26">
        <v>4</v>
      </c>
      <c r="B249" s="44"/>
      <c r="C249" s="103" t="s">
        <v>56</v>
      </c>
      <c r="D249" s="40" t="s">
        <v>469</v>
      </c>
      <c r="E249" s="44">
        <v>1</v>
      </c>
      <c r="F249" s="44">
        <v>120</v>
      </c>
      <c r="G249" s="44">
        <v>120</v>
      </c>
      <c r="H249" s="44">
        <v>1</v>
      </c>
      <c r="I249" s="44">
        <v>14</v>
      </c>
      <c r="J249" s="44">
        <v>14</v>
      </c>
      <c r="K249" s="44">
        <v>0</v>
      </c>
      <c r="L249" s="44">
        <v>0</v>
      </c>
      <c r="M249" s="44">
        <v>2</v>
      </c>
      <c r="N249" s="44">
        <v>2</v>
      </c>
      <c r="O249" s="44">
        <v>0</v>
      </c>
      <c r="P249" s="134">
        <v>44958</v>
      </c>
      <c r="Q249" s="26" t="s">
        <v>470</v>
      </c>
      <c r="R249" s="88">
        <v>44972</v>
      </c>
      <c r="S249" s="116"/>
    </row>
    <row r="250" ht="25" customHeight="1" outlineLevel="1" spans="1:19">
      <c r="A250" s="26">
        <v>5</v>
      </c>
      <c r="B250" s="44"/>
      <c r="C250" s="103" t="s">
        <v>56</v>
      </c>
      <c r="D250" s="55" t="s">
        <v>471</v>
      </c>
      <c r="E250" s="44">
        <v>1</v>
      </c>
      <c r="F250" s="44">
        <v>120</v>
      </c>
      <c r="G250" s="44">
        <v>120</v>
      </c>
      <c r="H250" s="44">
        <v>1</v>
      </c>
      <c r="I250" s="44">
        <v>14</v>
      </c>
      <c r="J250" s="44">
        <v>14</v>
      </c>
      <c r="K250" s="44">
        <v>0</v>
      </c>
      <c r="L250" s="44">
        <v>0</v>
      </c>
      <c r="M250" s="44">
        <v>2</v>
      </c>
      <c r="N250" s="44">
        <v>2</v>
      </c>
      <c r="O250" s="44">
        <v>0</v>
      </c>
      <c r="P250" s="134">
        <v>45047</v>
      </c>
      <c r="Q250" s="44" t="s">
        <v>472</v>
      </c>
      <c r="R250" s="88">
        <v>45141</v>
      </c>
      <c r="S250" s="116"/>
    </row>
    <row r="251" ht="25" customHeight="1" outlineLevel="1" spans="1:19">
      <c r="A251" s="26">
        <v>6</v>
      </c>
      <c r="B251" s="44"/>
      <c r="C251" s="148" t="s">
        <v>473</v>
      </c>
      <c r="D251" s="141" t="s">
        <v>474</v>
      </c>
      <c r="E251" s="44">
        <v>1</v>
      </c>
      <c r="F251" s="44">
        <v>120</v>
      </c>
      <c r="G251" s="44">
        <v>120</v>
      </c>
      <c r="H251" s="44">
        <v>1</v>
      </c>
      <c r="I251" s="44">
        <v>7</v>
      </c>
      <c r="J251" s="44">
        <v>7</v>
      </c>
      <c r="K251" s="44">
        <v>0</v>
      </c>
      <c r="L251" s="44">
        <v>0</v>
      </c>
      <c r="M251" s="44">
        <v>2</v>
      </c>
      <c r="N251" s="44">
        <v>2</v>
      </c>
      <c r="O251" s="44">
        <v>0</v>
      </c>
      <c r="P251" s="134">
        <v>45017</v>
      </c>
      <c r="Q251" s="26" t="s">
        <v>475</v>
      </c>
      <c r="R251" s="88">
        <v>45042</v>
      </c>
      <c r="S251" s="116"/>
    </row>
    <row r="252" ht="25" customHeight="1" outlineLevel="1" spans="1:19">
      <c r="A252" s="26">
        <v>7</v>
      </c>
      <c r="B252" s="44"/>
      <c r="C252" s="103" t="s">
        <v>93</v>
      </c>
      <c r="D252" s="55" t="s">
        <v>476</v>
      </c>
      <c r="E252" s="44">
        <v>1</v>
      </c>
      <c r="F252" s="44">
        <v>120</v>
      </c>
      <c r="G252" s="44">
        <v>120</v>
      </c>
      <c r="H252" s="44">
        <v>0</v>
      </c>
      <c r="I252" s="44">
        <v>0</v>
      </c>
      <c r="J252" s="44">
        <v>0</v>
      </c>
      <c r="K252" s="44">
        <v>0</v>
      </c>
      <c r="L252" s="44">
        <v>0</v>
      </c>
      <c r="M252" s="44">
        <v>1</v>
      </c>
      <c r="N252" s="44">
        <v>1</v>
      </c>
      <c r="O252" s="44">
        <v>0</v>
      </c>
      <c r="P252" s="134">
        <v>45257</v>
      </c>
      <c r="Q252" s="176" t="s">
        <v>477</v>
      </c>
      <c r="R252" s="88">
        <v>45265</v>
      </c>
      <c r="S252" s="116"/>
    </row>
    <row r="253" s="3" customFormat="1" ht="25" customHeight="1" spans="1:19">
      <c r="A253" s="23"/>
      <c r="B253" s="25" t="s">
        <v>478</v>
      </c>
      <c r="C253" s="25"/>
      <c r="D253" s="25"/>
      <c r="E253" s="23">
        <f>SUM(E254:E291)</f>
        <v>54</v>
      </c>
      <c r="F253" s="23">
        <f t="shared" ref="F253:R253" si="15">SUM(F254:F291)</f>
        <v>4400</v>
      </c>
      <c r="G253" s="23">
        <f t="shared" si="15"/>
        <v>7260</v>
      </c>
      <c r="H253" s="23">
        <f t="shared" si="15"/>
        <v>23</v>
      </c>
      <c r="I253" s="23">
        <f t="shared" si="15"/>
        <v>56</v>
      </c>
      <c r="J253" s="23">
        <f t="shared" si="15"/>
        <v>161</v>
      </c>
      <c r="K253" s="23">
        <f t="shared" si="15"/>
        <v>0</v>
      </c>
      <c r="L253" s="23">
        <f t="shared" si="15"/>
        <v>0</v>
      </c>
      <c r="M253" s="23">
        <f t="shared" si="15"/>
        <v>77</v>
      </c>
      <c r="N253" s="23">
        <f t="shared" si="15"/>
        <v>77</v>
      </c>
      <c r="O253" s="23">
        <f t="shared" si="15"/>
        <v>0</v>
      </c>
      <c r="P253" s="111" t="s">
        <v>25</v>
      </c>
      <c r="Q253" s="23" t="s">
        <v>25</v>
      </c>
      <c r="R253" s="111" t="s">
        <v>25</v>
      </c>
      <c r="S253" s="80"/>
    </row>
    <row r="254" ht="25" customHeight="1" outlineLevel="1" spans="1:19">
      <c r="A254" s="26">
        <v>1</v>
      </c>
      <c r="B254" s="27" t="s">
        <v>479</v>
      </c>
      <c r="C254" s="29" t="s">
        <v>480</v>
      </c>
      <c r="D254" s="29" t="s">
        <v>481</v>
      </c>
      <c r="E254" s="44">
        <v>1</v>
      </c>
      <c r="F254" s="31">
        <v>160</v>
      </c>
      <c r="G254" s="32">
        <v>160</v>
      </c>
      <c r="H254" s="30">
        <v>0</v>
      </c>
      <c r="I254" s="33">
        <v>0</v>
      </c>
      <c r="J254" s="44">
        <v>0</v>
      </c>
      <c r="K254" s="26">
        <v>0</v>
      </c>
      <c r="L254" s="26">
        <v>0</v>
      </c>
      <c r="M254" s="30">
        <v>1</v>
      </c>
      <c r="N254" s="65">
        <v>1</v>
      </c>
      <c r="O254" s="26">
        <v>0</v>
      </c>
      <c r="P254" s="114">
        <v>44973</v>
      </c>
      <c r="Q254" s="33" t="s">
        <v>482</v>
      </c>
      <c r="R254" s="81">
        <v>45009</v>
      </c>
      <c r="S254" s="116"/>
    </row>
    <row r="255" ht="25" customHeight="1" outlineLevel="1" spans="1:19">
      <c r="A255" s="26">
        <v>2</v>
      </c>
      <c r="B255" s="27" t="s">
        <v>479</v>
      </c>
      <c r="C255" s="29" t="s">
        <v>483</v>
      </c>
      <c r="D255" s="29" t="s">
        <v>484</v>
      </c>
      <c r="E255" s="30">
        <v>2</v>
      </c>
      <c r="F255" s="31">
        <v>180</v>
      </c>
      <c r="G255" s="32">
        <v>360</v>
      </c>
      <c r="H255" s="30">
        <v>0</v>
      </c>
      <c r="I255" s="33">
        <v>0</v>
      </c>
      <c r="J255" s="33">
        <v>0</v>
      </c>
      <c r="K255" s="33">
        <v>0</v>
      </c>
      <c r="L255" s="33">
        <v>0</v>
      </c>
      <c r="M255" s="30">
        <v>2</v>
      </c>
      <c r="N255" s="65">
        <v>2</v>
      </c>
      <c r="O255" s="26">
        <v>0</v>
      </c>
      <c r="P255" s="114">
        <v>44973</v>
      </c>
      <c r="Q255" s="155" t="s">
        <v>485</v>
      </c>
      <c r="R255" s="88">
        <v>45288</v>
      </c>
      <c r="S255" s="116"/>
    </row>
    <row r="256" ht="25" customHeight="1" outlineLevel="1" spans="1:19">
      <c r="A256" s="26">
        <v>3</v>
      </c>
      <c r="B256" s="27" t="s">
        <v>479</v>
      </c>
      <c r="C256" s="28" t="s">
        <v>486</v>
      </c>
      <c r="D256" s="29" t="s">
        <v>487</v>
      </c>
      <c r="E256" s="44">
        <v>1</v>
      </c>
      <c r="F256" s="65">
        <v>80</v>
      </c>
      <c r="G256" s="32">
        <v>80</v>
      </c>
      <c r="H256" s="30">
        <v>0</v>
      </c>
      <c r="I256" s="33">
        <v>0</v>
      </c>
      <c r="J256" s="33">
        <v>0</v>
      </c>
      <c r="K256" s="33">
        <v>0</v>
      </c>
      <c r="L256" s="33">
        <v>0</v>
      </c>
      <c r="M256" s="30">
        <v>1</v>
      </c>
      <c r="N256" s="30">
        <v>1</v>
      </c>
      <c r="O256" s="26">
        <v>0</v>
      </c>
      <c r="P256" s="69">
        <v>45231</v>
      </c>
      <c r="Q256" s="139" t="s">
        <v>488</v>
      </c>
      <c r="R256" s="81">
        <v>45065</v>
      </c>
      <c r="S256" s="116"/>
    </row>
    <row r="257" ht="25" customHeight="1" outlineLevel="1" spans="1:19">
      <c r="A257" s="26">
        <v>4</v>
      </c>
      <c r="B257" s="27" t="s">
        <v>479</v>
      </c>
      <c r="C257" s="28" t="s">
        <v>489</v>
      </c>
      <c r="D257" s="29" t="s">
        <v>490</v>
      </c>
      <c r="E257" s="44">
        <v>1</v>
      </c>
      <c r="F257" s="31">
        <v>120</v>
      </c>
      <c r="G257" s="32">
        <v>120</v>
      </c>
      <c r="H257" s="30">
        <v>0</v>
      </c>
      <c r="I257" s="33">
        <v>0</v>
      </c>
      <c r="J257" s="33">
        <v>0</v>
      </c>
      <c r="K257" s="33">
        <v>0</v>
      </c>
      <c r="L257" s="33">
        <v>0</v>
      </c>
      <c r="M257" s="30">
        <v>1</v>
      </c>
      <c r="N257" s="30">
        <v>1</v>
      </c>
      <c r="O257" s="26">
        <v>0</v>
      </c>
      <c r="P257" s="69">
        <v>45231</v>
      </c>
      <c r="Q257" s="139" t="s">
        <v>491</v>
      </c>
      <c r="R257" s="81">
        <v>45068</v>
      </c>
      <c r="S257" s="116"/>
    </row>
    <row r="258" ht="25" customHeight="1" outlineLevel="1" spans="1:19">
      <c r="A258" s="26">
        <v>5</v>
      </c>
      <c r="B258" s="102" t="s">
        <v>479</v>
      </c>
      <c r="C258" s="55" t="s">
        <v>492</v>
      </c>
      <c r="D258" s="55" t="s">
        <v>493</v>
      </c>
      <c r="E258" s="30">
        <v>1</v>
      </c>
      <c r="F258" s="44">
        <v>160</v>
      </c>
      <c r="G258" s="113">
        <v>160</v>
      </c>
      <c r="H258" s="30">
        <v>0</v>
      </c>
      <c r="I258" s="33">
        <v>0</v>
      </c>
      <c r="J258" s="33">
        <v>0</v>
      </c>
      <c r="K258" s="33">
        <v>0</v>
      </c>
      <c r="L258" s="33">
        <v>0</v>
      </c>
      <c r="M258" s="30">
        <v>1</v>
      </c>
      <c r="N258" s="30">
        <v>1</v>
      </c>
      <c r="O258" s="26">
        <v>0</v>
      </c>
      <c r="P258" s="69">
        <v>44986</v>
      </c>
      <c r="Q258" s="26" t="s">
        <v>494</v>
      </c>
      <c r="R258" s="81">
        <v>45261</v>
      </c>
      <c r="S258" s="116"/>
    </row>
    <row r="259" ht="25" customHeight="1" outlineLevel="1" spans="1:19">
      <c r="A259" s="26">
        <v>6</v>
      </c>
      <c r="B259" s="27" t="s">
        <v>479</v>
      </c>
      <c r="C259" s="29" t="s">
        <v>495</v>
      </c>
      <c r="D259" s="29" t="s">
        <v>496</v>
      </c>
      <c r="E259" s="105">
        <v>2</v>
      </c>
      <c r="F259" s="65">
        <v>120</v>
      </c>
      <c r="G259" s="32">
        <v>240</v>
      </c>
      <c r="H259" s="30">
        <v>0</v>
      </c>
      <c r="I259" s="33">
        <v>0</v>
      </c>
      <c r="J259" s="33">
        <v>0</v>
      </c>
      <c r="K259" s="33">
        <v>0</v>
      </c>
      <c r="L259" s="33">
        <v>0</v>
      </c>
      <c r="M259" s="105">
        <v>2</v>
      </c>
      <c r="N259" s="65">
        <v>2</v>
      </c>
      <c r="O259" s="26">
        <v>0</v>
      </c>
      <c r="P259" s="69">
        <v>45231</v>
      </c>
      <c r="Q259" s="117" t="s">
        <v>497</v>
      </c>
      <c r="R259" s="81">
        <v>45232</v>
      </c>
      <c r="S259" s="116"/>
    </row>
    <row r="260" ht="25" customHeight="1" outlineLevel="1" spans="1:19">
      <c r="A260" s="26">
        <v>7</v>
      </c>
      <c r="B260" s="27" t="s">
        <v>479</v>
      </c>
      <c r="C260" s="29" t="s">
        <v>167</v>
      </c>
      <c r="D260" s="29" t="s">
        <v>498</v>
      </c>
      <c r="E260" s="105">
        <v>2</v>
      </c>
      <c r="F260" s="65">
        <v>120</v>
      </c>
      <c r="G260" s="32">
        <v>240</v>
      </c>
      <c r="H260" s="30">
        <v>0</v>
      </c>
      <c r="I260" s="33">
        <v>0</v>
      </c>
      <c r="J260" s="33">
        <v>0</v>
      </c>
      <c r="K260" s="33">
        <v>0</v>
      </c>
      <c r="L260" s="33">
        <v>0</v>
      </c>
      <c r="M260" s="105">
        <v>2</v>
      </c>
      <c r="N260" s="65">
        <v>2</v>
      </c>
      <c r="O260" s="26">
        <v>0</v>
      </c>
      <c r="P260" s="161">
        <v>45047</v>
      </c>
      <c r="Q260" s="26" t="s">
        <v>499</v>
      </c>
      <c r="R260" s="81">
        <v>45033</v>
      </c>
      <c r="S260" s="116"/>
    </row>
    <row r="261" ht="25" customHeight="1" outlineLevel="1" spans="1:19">
      <c r="A261" s="26">
        <v>8</v>
      </c>
      <c r="B261" s="27" t="s">
        <v>479</v>
      </c>
      <c r="C261" s="29" t="s">
        <v>500</v>
      </c>
      <c r="D261" s="29" t="s">
        <v>501</v>
      </c>
      <c r="E261" s="105">
        <v>1</v>
      </c>
      <c r="F261" s="65">
        <v>120</v>
      </c>
      <c r="G261" s="32">
        <v>120</v>
      </c>
      <c r="H261" s="30">
        <v>0</v>
      </c>
      <c r="I261" s="33">
        <v>0</v>
      </c>
      <c r="J261" s="33">
        <v>0</v>
      </c>
      <c r="K261" s="33">
        <v>0</v>
      </c>
      <c r="L261" s="33">
        <v>0</v>
      </c>
      <c r="M261" s="105">
        <v>1</v>
      </c>
      <c r="N261" s="65">
        <v>1</v>
      </c>
      <c r="O261" s="26">
        <v>0</v>
      </c>
      <c r="P261" s="161">
        <v>45078</v>
      </c>
      <c r="Q261" s="26" t="s">
        <v>502</v>
      </c>
      <c r="R261" s="81">
        <v>45279</v>
      </c>
      <c r="S261" s="116"/>
    </row>
    <row r="262" ht="25" customHeight="1" outlineLevel="1" spans="1:19">
      <c r="A262" s="26">
        <v>9</v>
      </c>
      <c r="B262" s="102" t="s">
        <v>479</v>
      </c>
      <c r="C262" s="55" t="s">
        <v>503</v>
      </c>
      <c r="D262" s="55" t="s">
        <v>504</v>
      </c>
      <c r="E262" s="30">
        <v>2</v>
      </c>
      <c r="F262" s="30" t="s">
        <v>505</v>
      </c>
      <c r="G262" s="30">
        <v>160</v>
      </c>
      <c r="H262" s="30">
        <v>0</v>
      </c>
      <c r="I262" s="33">
        <v>0</v>
      </c>
      <c r="J262" s="33">
        <v>0</v>
      </c>
      <c r="K262" s="33">
        <v>0</v>
      </c>
      <c r="L262" s="33">
        <v>0</v>
      </c>
      <c r="M262" s="30">
        <v>2</v>
      </c>
      <c r="N262" s="30">
        <v>2</v>
      </c>
      <c r="O262" s="26">
        <v>0</v>
      </c>
      <c r="P262" s="161">
        <v>45108</v>
      </c>
      <c r="Q262" s="26" t="s">
        <v>506</v>
      </c>
      <c r="R262" s="81">
        <v>45288</v>
      </c>
      <c r="S262" s="116"/>
    </row>
    <row r="263" ht="25" customHeight="1" outlineLevel="1" spans="1:19">
      <c r="A263" s="26">
        <v>10</v>
      </c>
      <c r="B263" s="27" t="s">
        <v>479</v>
      </c>
      <c r="C263" s="29" t="s">
        <v>507</v>
      </c>
      <c r="D263" s="29" t="s">
        <v>508</v>
      </c>
      <c r="E263" s="30">
        <v>1</v>
      </c>
      <c r="F263" s="65">
        <v>120</v>
      </c>
      <c r="G263" s="32">
        <v>120</v>
      </c>
      <c r="H263" s="30">
        <v>0</v>
      </c>
      <c r="I263" s="33">
        <v>0</v>
      </c>
      <c r="J263" s="33">
        <v>0</v>
      </c>
      <c r="K263" s="33">
        <v>0</v>
      </c>
      <c r="L263" s="33">
        <v>0</v>
      </c>
      <c r="M263" s="30">
        <v>1</v>
      </c>
      <c r="N263" s="65">
        <v>1</v>
      </c>
      <c r="O263" s="26">
        <v>0</v>
      </c>
      <c r="P263" s="68">
        <v>45139</v>
      </c>
      <c r="Q263" s="113" t="s">
        <v>509</v>
      </c>
      <c r="R263" s="163">
        <v>45091</v>
      </c>
      <c r="S263" s="116"/>
    </row>
    <row r="264" ht="25" customHeight="1" outlineLevel="1" spans="1:19">
      <c r="A264" s="26">
        <v>11</v>
      </c>
      <c r="B264" s="27" t="s">
        <v>479</v>
      </c>
      <c r="C264" s="29" t="s">
        <v>510</v>
      </c>
      <c r="D264" s="29" t="s">
        <v>511</v>
      </c>
      <c r="E264" s="30">
        <v>1</v>
      </c>
      <c r="F264" s="65">
        <v>120</v>
      </c>
      <c r="G264" s="32">
        <v>120</v>
      </c>
      <c r="H264" s="30">
        <v>0</v>
      </c>
      <c r="I264" s="33">
        <v>0</v>
      </c>
      <c r="J264" s="33">
        <v>0</v>
      </c>
      <c r="K264" s="33">
        <v>0</v>
      </c>
      <c r="L264" s="33">
        <v>0</v>
      </c>
      <c r="M264" s="30">
        <v>1</v>
      </c>
      <c r="N264" s="65">
        <v>1</v>
      </c>
      <c r="O264" s="26">
        <v>0</v>
      </c>
      <c r="P264" s="68">
        <v>45170</v>
      </c>
      <c r="Q264" s="113" t="s">
        <v>512</v>
      </c>
      <c r="R264" s="84">
        <v>45268</v>
      </c>
      <c r="S264" s="116"/>
    </row>
    <row r="265" ht="25" customHeight="1" outlineLevel="1" spans="1:19">
      <c r="A265" s="26">
        <v>12</v>
      </c>
      <c r="B265" s="27" t="s">
        <v>479</v>
      </c>
      <c r="C265" s="36" t="s">
        <v>513</v>
      </c>
      <c r="D265" s="141" t="s">
        <v>514</v>
      </c>
      <c r="E265" s="30">
        <v>1</v>
      </c>
      <c r="F265" s="65">
        <v>120</v>
      </c>
      <c r="G265" s="65">
        <v>120</v>
      </c>
      <c r="H265" s="30">
        <v>0</v>
      </c>
      <c r="I265" s="33">
        <v>0</v>
      </c>
      <c r="J265" s="33">
        <v>0</v>
      </c>
      <c r="K265" s="33">
        <v>0</v>
      </c>
      <c r="L265" s="33">
        <v>0</v>
      </c>
      <c r="M265" s="30">
        <v>1</v>
      </c>
      <c r="N265" s="65">
        <v>1</v>
      </c>
      <c r="O265" s="26">
        <v>0</v>
      </c>
      <c r="P265" s="68">
        <v>45170</v>
      </c>
      <c r="Q265" s="113" t="s">
        <v>515</v>
      </c>
      <c r="R265" s="84">
        <v>45266</v>
      </c>
      <c r="S265" s="116"/>
    </row>
    <row r="266" ht="25" customHeight="1" outlineLevel="1" spans="1:19">
      <c r="A266" s="26">
        <v>13</v>
      </c>
      <c r="B266" s="27" t="s">
        <v>479</v>
      </c>
      <c r="C266" s="36" t="s">
        <v>516</v>
      </c>
      <c r="D266" s="141" t="s">
        <v>517</v>
      </c>
      <c r="E266" s="30">
        <v>1</v>
      </c>
      <c r="F266" s="65">
        <v>120</v>
      </c>
      <c r="G266" s="65">
        <v>120</v>
      </c>
      <c r="H266" s="30">
        <v>0</v>
      </c>
      <c r="I266" s="33">
        <v>0</v>
      </c>
      <c r="J266" s="33">
        <v>0</v>
      </c>
      <c r="K266" s="33">
        <v>0</v>
      </c>
      <c r="L266" s="33">
        <v>0</v>
      </c>
      <c r="M266" s="30">
        <v>1</v>
      </c>
      <c r="N266" s="65">
        <v>1</v>
      </c>
      <c r="O266" s="26">
        <v>0</v>
      </c>
      <c r="P266" s="68">
        <v>45232</v>
      </c>
      <c r="Q266" s="171" t="s">
        <v>518</v>
      </c>
      <c r="R266" s="81">
        <v>45229</v>
      </c>
      <c r="S266" s="116"/>
    </row>
    <row r="267" ht="25" customHeight="1" outlineLevel="1" spans="1:19">
      <c r="A267" s="26">
        <v>14</v>
      </c>
      <c r="B267" s="27" t="s">
        <v>479</v>
      </c>
      <c r="C267" s="36" t="s">
        <v>519</v>
      </c>
      <c r="D267" s="141" t="s">
        <v>520</v>
      </c>
      <c r="E267" s="30">
        <v>4</v>
      </c>
      <c r="F267" s="65" t="s">
        <v>521</v>
      </c>
      <c r="G267" s="65">
        <v>600</v>
      </c>
      <c r="H267" s="30">
        <v>0</v>
      </c>
      <c r="I267" s="33">
        <v>0</v>
      </c>
      <c r="J267" s="33">
        <v>0</v>
      </c>
      <c r="K267" s="33">
        <v>0</v>
      </c>
      <c r="L267" s="33">
        <v>0</v>
      </c>
      <c r="M267" s="30">
        <v>4</v>
      </c>
      <c r="N267" s="65">
        <v>4</v>
      </c>
      <c r="O267" s="26">
        <v>0</v>
      </c>
      <c r="P267" s="68">
        <v>45049</v>
      </c>
      <c r="Q267" s="117" t="s">
        <v>522</v>
      </c>
      <c r="R267" s="81">
        <v>45044</v>
      </c>
      <c r="S267" s="116"/>
    </row>
    <row r="268" ht="25" customHeight="1" outlineLevel="1" spans="1:19">
      <c r="A268" s="26">
        <v>15</v>
      </c>
      <c r="B268" s="27" t="s">
        <v>479</v>
      </c>
      <c r="C268" s="36" t="s">
        <v>519</v>
      </c>
      <c r="D268" s="141" t="s">
        <v>523</v>
      </c>
      <c r="E268" s="30">
        <v>2</v>
      </c>
      <c r="F268" s="65" t="s">
        <v>524</v>
      </c>
      <c r="G268" s="65">
        <v>300</v>
      </c>
      <c r="H268" s="30">
        <v>0</v>
      </c>
      <c r="I268" s="33">
        <v>0</v>
      </c>
      <c r="J268" s="33">
        <v>0</v>
      </c>
      <c r="K268" s="33">
        <v>0</v>
      </c>
      <c r="L268" s="33">
        <v>0</v>
      </c>
      <c r="M268" s="30">
        <v>2</v>
      </c>
      <c r="N268" s="65">
        <v>2</v>
      </c>
      <c r="O268" s="26">
        <v>0</v>
      </c>
      <c r="P268" s="68">
        <v>45050</v>
      </c>
      <c r="Q268" s="117" t="s">
        <v>525</v>
      </c>
      <c r="R268" s="81">
        <v>45044</v>
      </c>
      <c r="S268" s="116"/>
    </row>
    <row r="269" ht="25" customHeight="1" outlineLevel="1" spans="1:19">
      <c r="A269" s="26">
        <v>16</v>
      </c>
      <c r="B269" s="27" t="s">
        <v>479</v>
      </c>
      <c r="C269" s="28" t="s">
        <v>526</v>
      </c>
      <c r="D269" s="29" t="s">
        <v>527</v>
      </c>
      <c r="E269" s="44">
        <v>2</v>
      </c>
      <c r="F269" s="65">
        <v>120</v>
      </c>
      <c r="G269" s="32">
        <v>240</v>
      </c>
      <c r="H269" s="30">
        <v>0</v>
      </c>
      <c r="I269" s="33">
        <v>0</v>
      </c>
      <c r="J269" s="33">
        <v>0</v>
      </c>
      <c r="K269" s="33">
        <v>0</v>
      </c>
      <c r="L269" s="33">
        <v>0</v>
      </c>
      <c r="M269" s="30">
        <v>2</v>
      </c>
      <c r="N269" s="65">
        <v>2</v>
      </c>
      <c r="O269" s="26">
        <v>0</v>
      </c>
      <c r="P269" s="68">
        <v>45082</v>
      </c>
      <c r="Q269" s="139" t="s">
        <v>528</v>
      </c>
      <c r="R269" s="81">
        <v>45177</v>
      </c>
      <c r="S269" s="116"/>
    </row>
    <row r="270" ht="25" customHeight="1" outlineLevel="1" spans="1:19">
      <c r="A270" s="26">
        <v>17</v>
      </c>
      <c r="B270" s="27" t="s">
        <v>479</v>
      </c>
      <c r="C270" s="28" t="s">
        <v>529</v>
      </c>
      <c r="D270" s="29" t="s">
        <v>530</v>
      </c>
      <c r="E270" s="44">
        <v>2</v>
      </c>
      <c r="F270" s="31">
        <v>120</v>
      </c>
      <c r="G270" s="99">
        <v>240</v>
      </c>
      <c r="H270" s="30">
        <v>0</v>
      </c>
      <c r="I270" s="33">
        <v>0</v>
      </c>
      <c r="J270" s="33">
        <v>0</v>
      </c>
      <c r="K270" s="33">
        <v>0</v>
      </c>
      <c r="L270" s="33">
        <v>0</v>
      </c>
      <c r="M270" s="30">
        <v>2</v>
      </c>
      <c r="N270" s="65">
        <v>2</v>
      </c>
      <c r="O270" s="26">
        <v>0</v>
      </c>
      <c r="P270" s="68">
        <v>45236</v>
      </c>
      <c r="Q270" s="117" t="s">
        <v>531</v>
      </c>
      <c r="R270" s="84">
        <v>45231</v>
      </c>
      <c r="S270" s="116"/>
    </row>
    <row r="271" ht="25" customHeight="1" outlineLevel="1" spans="1:19">
      <c r="A271" s="26">
        <v>18</v>
      </c>
      <c r="B271" s="27" t="s">
        <v>479</v>
      </c>
      <c r="C271" s="156" t="s">
        <v>532</v>
      </c>
      <c r="D271" s="141" t="s">
        <v>533</v>
      </c>
      <c r="E271" s="30">
        <v>1</v>
      </c>
      <c r="F271" s="33">
        <v>120</v>
      </c>
      <c r="G271" s="33">
        <v>120</v>
      </c>
      <c r="H271" s="30">
        <v>0</v>
      </c>
      <c r="I271" s="33">
        <v>0</v>
      </c>
      <c r="J271" s="33">
        <v>0</v>
      </c>
      <c r="K271" s="33">
        <v>0</v>
      </c>
      <c r="L271" s="33">
        <v>0</v>
      </c>
      <c r="M271" s="30">
        <v>1</v>
      </c>
      <c r="N271" s="65">
        <v>1</v>
      </c>
      <c r="O271" s="26">
        <v>0</v>
      </c>
      <c r="P271" s="68">
        <v>45237</v>
      </c>
      <c r="Q271" s="139" t="s">
        <v>534</v>
      </c>
      <c r="R271" s="81">
        <v>45279</v>
      </c>
      <c r="S271" s="116"/>
    </row>
    <row r="272" ht="25" customHeight="1" outlineLevel="1" spans="1:19">
      <c r="A272" s="26">
        <v>19</v>
      </c>
      <c r="B272" s="27" t="s">
        <v>479</v>
      </c>
      <c r="C272" s="156" t="s">
        <v>535</v>
      </c>
      <c r="D272" s="141" t="s">
        <v>536</v>
      </c>
      <c r="E272" s="30">
        <v>1</v>
      </c>
      <c r="F272" s="33">
        <v>120</v>
      </c>
      <c r="G272" s="33">
        <v>120</v>
      </c>
      <c r="H272" s="30">
        <v>0</v>
      </c>
      <c r="I272" s="33">
        <v>0</v>
      </c>
      <c r="J272" s="33">
        <v>0</v>
      </c>
      <c r="K272" s="33">
        <v>0</v>
      </c>
      <c r="L272" s="33">
        <v>0</v>
      </c>
      <c r="M272" s="30">
        <v>1</v>
      </c>
      <c r="N272" s="65">
        <v>1</v>
      </c>
      <c r="O272" s="26">
        <v>0</v>
      </c>
      <c r="P272" s="68">
        <v>45238</v>
      </c>
      <c r="Q272" s="139" t="s">
        <v>537</v>
      </c>
      <c r="R272" s="81">
        <v>45279</v>
      </c>
      <c r="S272" s="116"/>
    </row>
    <row r="273" ht="25" customHeight="1" outlineLevel="1" spans="1:19">
      <c r="A273" s="26">
        <v>20</v>
      </c>
      <c r="B273" s="27" t="s">
        <v>479</v>
      </c>
      <c r="C273" s="36" t="s">
        <v>538</v>
      </c>
      <c r="D273" s="37" t="s">
        <v>539</v>
      </c>
      <c r="E273" s="30">
        <v>1</v>
      </c>
      <c r="F273" s="38">
        <v>120</v>
      </c>
      <c r="G273" s="33">
        <v>120</v>
      </c>
      <c r="H273" s="30">
        <v>0</v>
      </c>
      <c r="I273" s="33">
        <v>0</v>
      </c>
      <c r="J273" s="33">
        <v>0</v>
      </c>
      <c r="K273" s="33">
        <v>0</v>
      </c>
      <c r="L273" s="33">
        <v>0</v>
      </c>
      <c r="M273" s="30">
        <v>2</v>
      </c>
      <c r="N273" s="33">
        <v>2</v>
      </c>
      <c r="O273" s="26">
        <v>0</v>
      </c>
      <c r="P273" s="66">
        <v>45047</v>
      </c>
      <c r="Q273" s="26" t="s">
        <v>540</v>
      </c>
      <c r="R273" s="81">
        <v>45265</v>
      </c>
      <c r="S273" s="116"/>
    </row>
    <row r="274" ht="25" customHeight="1" outlineLevel="1" spans="1:19">
      <c r="A274" s="26"/>
      <c r="B274" s="33"/>
      <c r="C274" s="38"/>
      <c r="D274" s="53"/>
      <c r="E274" s="30">
        <v>1</v>
      </c>
      <c r="F274" s="31">
        <v>30</v>
      </c>
      <c r="G274" s="32">
        <v>30</v>
      </c>
      <c r="H274" s="30">
        <v>0</v>
      </c>
      <c r="I274" s="33">
        <v>0</v>
      </c>
      <c r="J274" s="33">
        <v>0</v>
      </c>
      <c r="K274" s="33">
        <v>0</v>
      </c>
      <c r="L274" s="33">
        <v>0</v>
      </c>
      <c r="M274" s="30"/>
      <c r="N274" s="33"/>
      <c r="O274" s="26"/>
      <c r="P274" s="66"/>
      <c r="Q274" s="26"/>
      <c r="R274" s="81"/>
      <c r="S274" s="116"/>
    </row>
    <row r="275" ht="25" customHeight="1" outlineLevel="1" spans="1:19">
      <c r="A275" s="26"/>
      <c r="B275" s="33"/>
      <c r="C275" s="38"/>
      <c r="D275" s="37" t="s">
        <v>541</v>
      </c>
      <c r="E275" s="30">
        <v>1</v>
      </c>
      <c r="F275" s="38">
        <v>120</v>
      </c>
      <c r="G275" s="33">
        <v>120</v>
      </c>
      <c r="H275" s="30">
        <v>0</v>
      </c>
      <c r="I275" s="33">
        <v>0</v>
      </c>
      <c r="J275" s="33">
        <v>0</v>
      </c>
      <c r="K275" s="33">
        <v>0</v>
      </c>
      <c r="L275" s="33">
        <v>0</v>
      </c>
      <c r="M275" s="30">
        <v>2</v>
      </c>
      <c r="N275" s="33">
        <v>2</v>
      </c>
      <c r="O275" s="26">
        <v>0</v>
      </c>
      <c r="P275" s="66">
        <v>45047</v>
      </c>
      <c r="Q275" s="26" t="s">
        <v>542</v>
      </c>
      <c r="R275" s="81">
        <v>45265</v>
      </c>
      <c r="S275" s="116"/>
    </row>
    <row r="276" ht="25" customHeight="1" outlineLevel="1" spans="1:19">
      <c r="A276" s="26"/>
      <c r="B276" s="33"/>
      <c r="C276" s="38"/>
      <c r="D276" s="53"/>
      <c r="E276" s="30">
        <v>1</v>
      </c>
      <c r="F276" s="31">
        <v>30</v>
      </c>
      <c r="G276" s="32">
        <v>30</v>
      </c>
      <c r="H276" s="30">
        <v>0</v>
      </c>
      <c r="I276" s="33">
        <v>0</v>
      </c>
      <c r="J276" s="33">
        <v>0</v>
      </c>
      <c r="K276" s="33">
        <v>0</v>
      </c>
      <c r="L276" s="33">
        <v>0</v>
      </c>
      <c r="M276" s="30"/>
      <c r="N276" s="33"/>
      <c r="O276" s="26"/>
      <c r="P276" s="66"/>
      <c r="Q276" s="26"/>
      <c r="R276" s="81"/>
      <c r="S276" s="116"/>
    </row>
    <row r="277" ht="25" customHeight="1" outlineLevel="1" spans="1:19">
      <c r="A277" s="26">
        <v>21</v>
      </c>
      <c r="B277" s="27" t="s">
        <v>479</v>
      </c>
      <c r="C277" s="28" t="s">
        <v>543</v>
      </c>
      <c r="D277" s="29" t="s">
        <v>544</v>
      </c>
      <c r="E277" s="44">
        <v>2</v>
      </c>
      <c r="F277" s="65">
        <v>120</v>
      </c>
      <c r="G277" s="32">
        <v>240</v>
      </c>
      <c r="H277" s="30">
        <v>0</v>
      </c>
      <c r="I277" s="33">
        <v>0</v>
      </c>
      <c r="J277" s="33">
        <v>0</v>
      </c>
      <c r="K277" s="33">
        <v>0</v>
      </c>
      <c r="L277" s="33">
        <v>0</v>
      </c>
      <c r="M277" s="30">
        <v>2</v>
      </c>
      <c r="N277" s="65">
        <v>2</v>
      </c>
      <c r="O277" s="26">
        <v>0</v>
      </c>
      <c r="P277" s="68">
        <v>44968</v>
      </c>
      <c r="Q277" s="56" t="s">
        <v>545</v>
      </c>
      <c r="R277" s="81">
        <v>44971</v>
      </c>
      <c r="S277" s="116"/>
    </row>
    <row r="278" ht="25" customHeight="1" outlineLevel="1" spans="1:19">
      <c r="A278" s="26">
        <v>22</v>
      </c>
      <c r="B278" s="27" t="s">
        <v>479</v>
      </c>
      <c r="C278" s="57" t="s">
        <v>546</v>
      </c>
      <c r="D278" s="157" t="s">
        <v>547</v>
      </c>
      <c r="E278" s="30">
        <v>2</v>
      </c>
      <c r="F278" s="38">
        <v>160</v>
      </c>
      <c r="G278" s="33">
        <v>160</v>
      </c>
      <c r="H278" s="30">
        <v>0</v>
      </c>
      <c r="I278" s="33">
        <v>0</v>
      </c>
      <c r="J278" s="33">
        <v>0</v>
      </c>
      <c r="K278" s="33">
        <v>0</v>
      </c>
      <c r="L278" s="33">
        <v>0</v>
      </c>
      <c r="M278" s="30">
        <v>2</v>
      </c>
      <c r="N278" s="33">
        <v>2</v>
      </c>
      <c r="O278" s="26">
        <v>0</v>
      </c>
      <c r="P278" s="68">
        <v>44941</v>
      </c>
      <c r="Q278" s="38" t="s">
        <v>548</v>
      </c>
      <c r="R278" s="81">
        <v>45233</v>
      </c>
      <c r="S278" s="116"/>
    </row>
    <row r="279" ht="25" customHeight="1" outlineLevel="1" spans="1:19">
      <c r="A279" s="26">
        <v>23</v>
      </c>
      <c r="B279" s="27" t="s">
        <v>479</v>
      </c>
      <c r="C279" s="57" t="s">
        <v>546</v>
      </c>
      <c r="D279" s="157" t="s">
        <v>549</v>
      </c>
      <c r="E279" s="30">
        <v>1</v>
      </c>
      <c r="F279" s="31">
        <v>120</v>
      </c>
      <c r="G279" s="65">
        <v>120</v>
      </c>
      <c r="H279" s="30">
        <v>1</v>
      </c>
      <c r="I279" s="65">
        <v>7</v>
      </c>
      <c r="J279" s="65">
        <v>7</v>
      </c>
      <c r="K279" s="65">
        <v>0</v>
      </c>
      <c r="L279" s="65">
        <v>0</v>
      </c>
      <c r="M279" s="30">
        <v>2</v>
      </c>
      <c r="N279" s="65">
        <v>2</v>
      </c>
      <c r="O279" s="26">
        <v>0</v>
      </c>
      <c r="P279" s="68">
        <v>44941</v>
      </c>
      <c r="Q279" s="31" t="s">
        <v>550</v>
      </c>
      <c r="R279" s="81">
        <v>45233</v>
      </c>
      <c r="S279" s="116"/>
    </row>
    <row r="280" ht="25" customHeight="1" outlineLevel="1" spans="1:19">
      <c r="A280" s="26">
        <v>24</v>
      </c>
      <c r="B280" s="27" t="s">
        <v>479</v>
      </c>
      <c r="C280" s="28" t="s">
        <v>551</v>
      </c>
      <c r="D280" s="28" t="s">
        <v>552</v>
      </c>
      <c r="E280" s="44">
        <v>3</v>
      </c>
      <c r="F280" s="65">
        <v>120</v>
      </c>
      <c r="G280" s="32">
        <v>360</v>
      </c>
      <c r="H280" s="30">
        <v>0</v>
      </c>
      <c r="I280" s="33">
        <v>0</v>
      </c>
      <c r="J280" s="33">
        <v>0</v>
      </c>
      <c r="K280" s="33">
        <v>0</v>
      </c>
      <c r="L280" s="33">
        <v>0</v>
      </c>
      <c r="M280" s="30">
        <v>3</v>
      </c>
      <c r="N280" s="65">
        <v>3</v>
      </c>
      <c r="O280" s="26">
        <v>0</v>
      </c>
      <c r="P280" s="68">
        <v>45245</v>
      </c>
      <c r="Q280" s="44" t="s">
        <v>553</v>
      </c>
      <c r="R280" s="84">
        <v>45245</v>
      </c>
      <c r="S280" s="116"/>
    </row>
    <row r="281" ht="25" customHeight="1" outlineLevel="1" spans="1:19">
      <c r="A281" s="26">
        <v>25</v>
      </c>
      <c r="B281" s="27" t="s">
        <v>479</v>
      </c>
      <c r="C281" s="156" t="s">
        <v>554</v>
      </c>
      <c r="D281" s="156" t="s">
        <v>555</v>
      </c>
      <c r="E281" s="30">
        <v>3</v>
      </c>
      <c r="F281" s="33">
        <v>120</v>
      </c>
      <c r="G281" s="33">
        <v>360</v>
      </c>
      <c r="H281" s="44">
        <v>4</v>
      </c>
      <c r="I281" s="38">
        <v>7</v>
      </c>
      <c r="J281" s="44">
        <v>28</v>
      </c>
      <c r="K281" s="70">
        <v>0</v>
      </c>
      <c r="L281" s="65">
        <v>0</v>
      </c>
      <c r="M281" s="30">
        <v>7</v>
      </c>
      <c r="N281" s="65">
        <v>7</v>
      </c>
      <c r="O281" s="26">
        <v>0</v>
      </c>
      <c r="P281" s="68">
        <v>45245</v>
      </c>
      <c r="Q281" s="155" t="s">
        <v>556</v>
      </c>
      <c r="R281" s="88">
        <v>45288</v>
      </c>
      <c r="S281" s="116"/>
    </row>
    <row r="282" ht="25" customHeight="1" outlineLevel="1" spans="1:19">
      <c r="A282" s="26">
        <v>26</v>
      </c>
      <c r="B282" s="27" t="s">
        <v>479</v>
      </c>
      <c r="C282" s="156" t="s">
        <v>557</v>
      </c>
      <c r="D282" s="156" t="s">
        <v>558</v>
      </c>
      <c r="E282" s="30">
        <v>1</v>
      </c>
      <c r="F282" s="33">
        <v>120</v>
      </c>
      <c r="G282" s="33">
        <v>120</v>
      </c>
      <c r="H282" s="44">
        <v>10</v>
      </c>
      <c r="I282" s="33">
        <v>7</v>
      </c>
      <c r="J282" s="44">
        <v>70</v>
      </c>
      <c r="K282" s="65">
        <v>0</v>
      </c>
      <c r="L282" s="65">
        <v>0</v>
      </c>
      <c r="M282" s="30">
        <v>11</v>
      </c>
      <c r="N282" s="65">
        <v>11</v>
      </c>
      <c r="O282" s="26">
        <v>0</v>
      </c>
      <c r="P282" s="68">
        <v>45246</v>
      </c>
      <c r="Q282" s="155" t="s">
        <v>559</v>
      </c>
      <c r="R282" s="84">
        <v>45288</v>
      </c>
      <c r="S282" s="116"/>
    </row>
    <row r="283" ht="25" customHeight="1" outlineLevel="1" spans="1:19">
      <c r="A283" s="26">
        <v>27</v>
      </c>
      <c r="B283" s="27" t="s">
        <v>479</v>
      </c>
      <c r="C283" s="156" t="s">
        <v>560</v>
      </c>
      <c r="D283" s="156" t="s">
        <v>561</v>
      </c>
      <c r="E283" s="30">
        <v>1</v>
      </c>
      <c r="F283" s="33">
        <v>120</v>
      </c>
      <c r="G283" s="33">
        <v>120</v>
      </c>
      <c r="H283" s="44">
        <v>2</v>
      </c>
      <c r="I283" s="38">
        <v>7</v>
      </c>
      <c r="J283" s="44">
        <v>14</v>
      </c>
      <c r="K283" s="65">
        <v>0</v>
      </c>
      <c r="L283" s="65">
        <v>0</v>
      </c>
      <c r="M283" s="30">
        <v>3</v>
      </c>
      <c r="N283" s="65">
        <v>3</v>
      </c>
      <c r="O283" s="26">
        <v>0</v>
      </c>
      <c r="P283" s="68">
        <v>45247</v>
      </c>
      <c r="Q283" s="155" t="s">
        <v>562</v>
      </c>
      <c r="R283" s="88">
        <v>45288</v>
      </c>
      <c r="S283" s="116"/>
    </row>
    <row r="284" s="5" customFormat="1" ht="25" customHeight="1" outlineLevel="1" spans="1:19">
      <c r="A284" s="26">
        <v>28</v>
      </c>
      <c r="B284" s="27" t="s">
        <v>479</v>
      </c>
      <c r="C284" s="28" t="s">
        <v>563</v>
      </c>
      <c r="D284" s="28" t="s">
        <v>564</v>
      </c>
      <c r="E284" s="30">
        <v>1</v>
      </c>
      <c r="F284" s="31">
        <v>480</v>
      </c>
      <c r="G284" s="32">
        <v>480</v>
      </c>
      <c r="H284" s="30">
        <v>0</v>
      </c>
      <c r="I284" s="65">
        <v>0</v>
      </c>
      <c r="J284" s="65">
        <v>0</v>
      </c>
      <c r="K284" s="65">
        <v>0</v>
      </c>
      <c r="L284" s="65">
        <v>0</v>
      </c>
      <c r="M284" s="30">
        <v>1</v>
      </c>
      <c r="N284" s="65">
        <v>1</v>
      </c>
      <c r="O284" s="26">
        <v>0</v>
      </c>
      <c r="P284" s="68">
        <v>45278</v>
      </c>
      <c r="Q284" s="26" t="s">
        <v>565</v>
      </c>
      <c r="R284" s="84">
        <v>45289</v>
      </c>
      <c r="S284" s="83"/>
    </row>
    <row r="285" ht="25" customHeight="1" outlineLevel="1" spans="1:19">
      <c r="A285" s="26">
        <v>29</v>
      </c>
      <c r="B285" s="27" t="s">
        <v>479</v>
      </c>
      <c r="C285" s="28" t="s">
        <v>566</v>
      </c>
      <c r="D285" s="28" t="s">
        <v>567</v>
      </c>
      <c r="E285" s="30">
        <v>2</v>
      </c>
      <c r="F285" s="31">
        <v>360</v>
      </c>
      <c r="G285" s="32">
        <v>720</v>
      </c>
      <c r="H285" s="30">
        <v>0</v>
      </c>
      <c r="I285" s="65">
        <v>0</v>
      </c>
      <c r="J285" s="65">
        <v>0</v>
      </c>
      <c r="K285" s="65">
        <v>0</v>
      </c>
      <c r="L285" s="65">
        <v>0</v>
      </c>
      <c r="M285" s="30">
        <v>2</v>
      </c>
      <c r="N285" s="65">
        <v>2</v>
      </c>
      <c r="O285" s="26">
        <v>0</v>
      </c>
      <c r="P285" s="68">
        <v>45279</v>
      </c>
      <c r="Q285" s="26" t="s">
        <v>568</v>
      </c>
      <c r="R285" s="164">
        <v>45278</v>
      </c>
      <c r="S285" s="116"/>
    </row>
    <row r="286" ht="25" customHeight="1" outlineLevel="1" spans="1:19">
      <c r="A286" s="26">
        <v>30</v>
      </c>
      <c r="B286" s="27" t="s">
        <v>479</v>
      </c>
      <c r="C286" s="28" t="s">
        <v>569</v>
      </c>
      <c r="D286" s="28" t="s">
        <v>570</v>
      </c>
      <c r="E286" s="44">
        <v>2</v>
      </c>
      <c r="F286" s="44" t="s">
        <v>571</v>
      </c>
      <c r="G286" s="44">
        <v>180</v>
      </c>
      <c r="H286" s="30">
        <v>0</v>
      </c>
      <c r="I286" s="65">
        <v>0</v>
      </c>
      <c r="J286" s="65">
        <v>0</v>
      </c>
      <c r="K286" s="65">
        <v>0</v>
      </c>
      <c r="L286" s="65">
        <v>0</v>
      </c>
      <c r="M286" s="30">
        <v>2</v>
      </c>
      <c r="N286" s="65">
        <v>2</v>
      </c>
      <c r="O286" s="30">
        <v>0</v>
      </c>
      <c r="P286" s="68">
        <v>45280</v>
      </c>
      <c r="Q286" s="139" t="s">
        <v>572</v>
      </c>
      <c r="R286" s="164">
        <v>45264</v>
      </c>
      <c r="S286" s="116"/>
    </row>
    <row r="287" ht="25" customHeight="1" outlineLevel="1" spans="1:19">
      <c r="A287" s="26">
        <v>31</v>
      </c>
      <c r="B287" s="27" t="s">
        <v>479</v>
      </c>
      <c r="C287" s="28" t="s">
        <v>573</v>
      </c>
      <c r="D287" s="28" t="s">
        <v>574</v>
      </c>
      <c r="E287" s="30">
        <v>1</v>
      </c>
      <c r="F287" s="31">
        <v>120</v>
      </c>
      <c r="G287" s="32">
        <v>120</v>
      </c>
      <c r="H287" s="30">
        <v>0</v>
      </c>
      <c r="I287" s="65">
        <v>0</v>
      </c>
      <c r="J287" s="65">
        <v>0</v>
      </c>
      <c r="K287" s="65">
        <v>0</v>
      </c>
      <c r="L287" s="65">
        <v>0</v>
      </c>
      <c r="M287" s="30">
        <v>1</v>
      </c>
      <c r="N287" s="65">
        <v>1</v>
      </c>
      <c r="O287" s="30">
        <v>0</v>
      </c>
      <c r="P287" s="68">
        <v>45139</v>
      </c>
      <c r="Q287" s="139" t="s">
        <v>540</v>
      </c>
      <c r="R287" s="164">
        <v>45288</v>
      </c>
      <c r="S287" s="116"/>
    </row>
    <row r="288" ht="27" customHeight="1" outlineLevel="1" spans="1:19">
      <c r="A288" s="26">
        <v>32</v>
      </c>
      <c r="B288" s="54" t="s">
        <v>479</v>
      </c>
      <c r="C288" s="54" t="s">
        <v>575</v>
      </c>
      <c r="D288" s="54" t="s">
        <v>576</v>
      </c>
      <c r="E288" s="44">
        <v>1</v>
      </c>
      <c r="F288" s="44">
        <v>120</v>
      </c>
      <c r="G288" s="44">
        <v>120</v>
      </c>
      <c r="H288" s="44">
        <v>2</v>
      </c>
      <c r="I288" s="44">
        <v>7</v>
      </c>
      <c r="J288" s="44">
        <v>14</v>
      </c>
      <c r="K288" s="65">
        <v>0</v>
      </c>
      <c r="L288" s="65">
        <v>0</v>
      </c>
      <c r="M288" s="30">
        <v>3</v>
      </c>
      <c r="N288" s="33">
        <v>3</v>
      </c>
      <c r="O288" s="30">
        <v>0</v>
      </c>
      <c r="P288" s="68">
        <v>45108</v>
      </c>
      <c r="Q288" s="166" t="s">
        <v>577</v>
      </c>
      <c r="R288" s="84">
        <v>45290</v>
      </c>
      <c r="S288" s="116"/>
    </row>
    <row r="289" ht="27" customHeight="1" outlineLevel="1" spans="1:19">
      <c r="A289" s="26"/>
      <c r="B289" s="26"/>
      <c r="C289" s="26"/>
      <c r="D289" s="54" t="s">
        <v>578</v>
      </c>
      <c r="E289" s="44">
        <v>0</v>
      </c>
      <c r="F289" s="44">
        <v>0</v>
      </c>
      <c r="G289" s="44">
        <v>0</v>
      </c>
      <c r="H289" s="44">
        <v>1</v>
      </c>
      <c r="I289" s="44">
        <v>7</v>
      </c>
      <c r="J289" s="44">
        <v>7</v>
      </c>
      <c r="K289" s="65">
        <v>0</v>
      </c>
      <c r="L289" s="65">
        <v>0</v>
      </c>
      <c r="M289" s="30">
        <v>1</v>
      </c>
      <c r="N289" s="65">
        <v>1</v>
      </c>
      <c r="O289" s="30">
        <v>0</v>
      </c>
      <c r="P289" s="68">
        <v>45108</v>
      </c>
      <c r="Q289" s="168" t="s">
        <v>579</v>
      </c>
      <c r="R289" s="84">
        <v>45290</v>
      </c>
      <c r="S289" s="116"/>
    </row>
    <row r="290" ht="27" customHeight="1" outlineLevel="1" spans="1:19">
      <c r="A290" s="26"/>
      <c r="B290" s="26"/>
      <c r="C290" s="26"/>
      <c r="D290" s="54" t="s">
        <v>580</v>
      </c>
      <c r="E290" s="44">
        <v>0</v>
      </c>
      <c r="F290" s="44">
        <v>0</v>
      </c>
      <c r="G290" s="44">
        <v>0</v>
      </c>
      <c r="H290" s="44">
        <v>1</v>
      </c>
      <c r="I290" s="44">
        <v>7</v>
      </c>
      <c r="J290" s="44">
        <v>7</v>
      </c>
      <c r="K290" s="65">
        <v>0</v>
      </c>
      <c r="L290" s="65">
        <v>0</v>
      </c>
      <c r="M290" s="30">
        <v>1</v>
      </c>
      <c r="N290" s="65">
        <v>1</v>
      </c>
      <c r="O290" s="30">
        <v>0</v>
      </c>
      <c r="P290" s="68">
        <v>45108</v>
      </c>
      <c r="Q290" s="168" t="s">
        <v>581</v>
      </c>
      <c r="R290" s="84">
        <v>45290</v>
      </c>
      <c r="S290" s="116"/>
    </row>
    <row r="291" ht="28" customHeight="1" outlineLevel="1" spans="1:19">
      <c r="A291" s="26"/>
      <c r="B291" s="26"/>
      <c r="C291" s="26"/>
      <c r="D291" s="54" t="s">
        <v>582</v>
      </c>
      <c r="E291" s="44">
        <v>1</v>
      </c>
      <c r="F291" s="44">
        <v>120</v>
      </c>
      <c r="G291" s="44">
        <v>120</v>
      </c>
      <c r="H291" s="44">
        <v>2</v>
      </c>
      <c r="I291" s="44">
        <v>7</v>
      </c>
      <c r="J291" s="44">
        <v>14</v>
      </c>
      <c r="K291" s="65">
        <v>0</v>
      </c>
      <c r="L291" s="65">
        <v>0</v>
      </c>
      <c r="M291" s="30">
        <v>3</v>
      </c>
      <c r="N291" s="65">
        <v>3</v>
      </c>
      <c r="O291" s="30">
        <v>0</v>
      </c>
      <c r="P291" s="68">
        <v>45139</v>
      </c>
      <c r="Q291" s="166" t="s">
        <v>583</v>
      </c>
      <c r="R291" s="84">
        <v>45290</v>
      </c>
      <c r="S291" s="116"/>
    </row>
    <row r="292" s="6" customFormat="1" ht="28" customHeight="1" spans="1:19">
      <c r="A292" s="158"/>
      <c r="B292" s="159" t="s">
        <v>584</v>
      </c>
      <c r="C292" s="159"/>
      <c r="D292" s="159"/>
      <c r="E292" s="122">
        <f>SUM(E293:E296)</f>
        <v>4</v>
      </c>
      <c r="F292" s="122">
        <f t="shared" ref="F292:R292" si="16">SUM(F293:F296)</f>
        <v>1920</v>
      </c>
      <c r="G292" s="122">
        <f t="shared" si="16"/>
        <v>1920</v>
      </c>
      <c r="H292" s="122">
        <f t="shared" si="16"/>
        <v>0</v>
      </c>
      <c r="I292" s="122">
        <f t="shared" si="16"/>
        <v>0</v>
      </c>
      <c r="J292" s="122">
        <f t="shared" si="16"/>
        <v>0</v>
      </c>
      <c r="K292" s="122">
        <f t="shared" si="16"/>
        <v>0</v>
      </c>
      <c r="L292" s="122">
        <f t="shared" si="16"/>
        <v>0</v>
      </c>
      <c r="M292" s="122">
        <f t="shared" si="16"/>
        <v>4</v>
      </c>
      <c r="N292" s="122">
        <f t="shared" si="16"/>
        <v>4</v>
      </c>
      <c r="O292" s="122">
        <f t="shared" si="16"/>
        <v>0</v>
      </c>
      <c r="P292" s="162"/>
      <c r="Q292" s="122"/>
      <c r="R292" s="165"/>
      <c r="S292" s="122" t="s">
        <v>584</v>
      </c>
    </row>
    <row r="293" s="7" customFormat="1" ht="28" customHeight="1" outlineLevel="1" spans="1:19">
      <c r="A293" s="26">
        <v>1</v>
      </c>
      <c r="B293" s="33" t="s">
        <v>585</v>
      </c>
      <c r="C293" s="38" t="s">
        <v>586</v>
      </c>
      <c r="D293" s="160" t="s">
        <v>587</v>
      </c>
      <c r="E293" s="30">
        <v>1</v>
      </c>
      <c r="F293" s="38">
        <v>480</v>
      </c>
      <c r="G293" s="33">
        <v>480</v>
      </c>
      <c r="H293" s="30">
        <v>0</v>
      </c>
      <c r="I293" s="33">
        <v>0</v>
      </c>
      <c r="J293" s="38">
        <v>0</v>
      </c>
      <c r="K293" s="33">
        <v>0</v>
      </c>
      <c r="L293" s="33">
        <v>0</v>
      </c>
      <c r="M293" s="30">
        <v>1</v>
      </c>
      <c r="N293" s="33">
        <v>1</v>
      </c>
      <c r="O293" s="33">
        <v>0</v>
      </c>
      <c r="P293" s="97" t="s">
        <v>588</v>
      </c>
      <c r="Q293" s="172" t="s">
        <v>589</v>
      </c>
      <c r="R293" s="81">
        <v>44931</v>
      </c>
      <c r="S293" s="38" t="s">
        <v>590</v>
      </c>
    </row>
    <row r="294" s="7" customFormat="1" ht="28" customHeight="1" outlineLevel="1" spans="1:19">
      <c r="A294" s="26">
        <v>2</v>
      </c>
      <c r="B294" s="33" t="s">
        <v>585</v>
      </c>
      <c r="C294" s="38" t="s">
        <v>586</v>
      </c>
      <c r="D294" s="160" t="s">
        <v>591</v>
      </c>
      <c r="E294" s="30">
        <v>1</v>
      </c>
      <c r="F294" s="38">
        <v>480</v>
      </c>
      <c r="G294" s="33">
        <v>480</v>
      </c>
      <c r="H294" s="30">
        <v>0</v>
      </c>
      <c r="I294" s="33">
        <v>0</v>
      </c>
      <c r="J294" s="38">
        <v>0</v>
      </c>
      <c r="K294" s="33">
        <v>0</v>
      </c>
      <c r="L294" s="33">
        <v>0</v>
      </c>
      <c r="M294" s="30">
        <v>1</v>
      </c>
      <c r="N294" s="33">
        <v>1</v>
      </c>
      <c r="O294" s="33">
        <v>0</v>
      </c>
      <c r="P294" s="97" t="s">
        <v>588</v>
      </c>
      <c r="Q294" s="172" t="s">
        <v>592</v>
      </c>
      <c r="R294" s="81">
        <v>44931</v>
      </c>
      <c r="S294" s="38" t="s">
        <v>590</v>
      </c>
    </row>
    <row r="295" s="7" customFormat="1" ht="28" customHeight="1" outlineLevel="1" spans="1:19">
      <c r="A295" s="26">
        <v>3</v>
      </c>
      <c r="B295" s="33" t="s">
        <v>585</v>
      </c>
      <c r="C295" s="38" t="s">
        <v>593</v>
      </c>
      <c r="D295" s="160" t="s">
        <v>594</v>
      </c>
      <c r="E295" s="30">
        <v>1</v>
      </c>
      <c r="F295" s="38">
        <v>480</v>
      </c>
      <c r="G295" s="33">
        <v>480</v>
      </c>
      <c r="H295" s="30">
        <v>0</v>
      </c>
      <c r="I295" s="33">
        <v>0</v>
      </c>
      <c r="J295" s="38">
        <v>0</v>
      </c>
      <c r="K295" s="33">
        <v>0</v>
      </c>
      <c r="L295" s="33">
        <v>0</v>
      </c>
      <c r="M295" s="30">
        <v>1</v>
      </c>
      <c r="N295" s="33">
        <v>1</v>
      </c>
      <c r="O295" s="33">
        <v>0</v>
      </c>
      <c r="P295" s="97" t="s">
        <v>595</v>
      </c>
      <c r="Q295" s="172" t="s">
        <v>596</v>
      </c>
      <c r="R295" s="81">
        <v>44931</v>
      </c>
      <c r="S295" s="38" t="s">
        <v>590</v>
      </c>
    </row>
    <row r="296" s="7" customFormat="1" ht="28" customHeight="1" outlineLevel="1" spans="1:19">
      <c r="A296" s="26">
        <v>4</v>
      </c>
      <c r="B296" s="33" t="s">
        <v>585</v>
      </c>
      <c r="C296" s="38" t="s">
        <v>593</v>
      </c>
      <c r="D296" s="160" t="s">
        <v>597</v>
      </c>
      <c r="E296" s="30">
        <v>1</v>
      </c>
      <c r="F296" s="38">
        <v>480</v>
      </c>
      <c r="G296" s="33">
        <v>480</v>
      </c>
      <c r="H296" s="30">
        <v>0</v>
      </c>
      <c r="I296" s="33">
        <v>0</v>
      </c>
      <c r="J296" s="38">
        <v>0</v>
      </c>
      <c r="K296" s="33">
        <v>0</v>
      </c>
      <c r="L296" s="33">
        <v>0</v>
      </c>
      <c r="M296" s="30">
        <v>1</v>
      </c>
      <c r="N296" s="33">
        <v>1</v>
      </c>
      <c r="O296" s="33">
        <v>0</v>
      </c>
      <c r="P296" s="97" t="s">
        <v>595</v>
      </c>
      <c r="Q296" s="172" t="s">
        <v>598</v>
      </c>
      <c r="R296" s="81">
        <v>44931</v>
      </c>
      <c r="S296" s="38" t="s">
        <v>590</v>
      </c>
    </row>
  </sheetData>
  <mergeCells count="523">
    <mergeCell ref="A2:S2"/>
    <mergeCell ref="E3:F3"/>
    <mergeCell ref="H3:I3"/>
    <mergeCell ref="K3:L3"/>
    <mergeCell ref="M3:O3"/>
    <mergeCell ref="B5:D5"/>
    <mergeCell ref="B6:D6"/>
    <mergeCell ref="B68:D68"/>
    <mergeCell ref="B149:D149"/>
    <mergeCell ref="B151:D151"/>
    <mergeCell ref="B209:D209"/>
    <mergeCell ref="B223:D223"/>
    <mergeCell ref="B234:D234"/>
    <mergeCell ref="B245:D245"/>
    <mergeCell ref="B253:D253"/>
    <mergeCell ref="B292:D292"/>
    <mergeCell ref="A70:A71"/>
    <mergeCell ref="A73:A79"/>
    <mergeCell ref="A83:A91"/>
    <mergeCell ref="A94:A95"/>
    <mergeCell ref="A97:A100"/>
    <mergeCell ref="A102:A111"/>
    <mergeCell ref="A112:A115"/>
    <mergeCell ref="A116:A132"/>
    <mergeCell ref="A133:A136"/>
    <mergeCell ref="A137:A140"/>
    <mergeCell ref="A141:A144"/>
    <mergeCell ref="A145:A148"/>
    <mergeCell ref="A235:A236"/>
    <mergeCell ref="A273:A276"/>
    <mergeCell ref="A288:A291"/>
    <mergeCell ref="B7:B8"/>
    <mergeCell ref="B13:B14"/>
    <mergeCell ref="B15:B16"/>
    <mergeCell ref="B24:B25"/>
    <mergeCell ref="B26:B27"/>
    <mergeCell ref="B28:B29"/>
    <mergeCell ref="B31:B36"/>
    <mergeCell ref="B46:B50"/>
    <mergeCell ref="B51:B67"/>
    <mergeCell ref="B70:B71"/>
    <mergeCell ref="B73:B79"/>
    <mergeCell ref="B83:B91"/>
    <mergeCell ref="B94:B95"/>
    <mergeCell ref="B97:B100"/>
    <mergeCell ref="B113:B115"/>
    <mergeCell ref="B137:B140"/>
    <mergeCell ref="B145:B146"/>
    <mergeCell ref="B147:B148"/>
    <mergeCell ref="B152:B208"/>
    <mergeCell ref="B217:B218"/>
    <mergeCell ref="B225:B226"/>
    <mergeCell ref="B227:B228"/>
    <mergeCell ref="B229:B233"/>
    <mergeCell ref="B235:B244"/>
    <mergeCell ref="B246:B252"/>
    <mergeCell ref="B273:B276"/>
    <mergeCell ref="B288:B291"/>
    <mergeCell ref="C7:C8"/>
    <mergeCell ref="C13:C14"/>
    <mergeCell ref="C15:C16"/>
    <mergeCell ref="C24:C25"/>
    <mergeCell ref="C26:C27"/>
    <mergeCell ref="C28:C29"/>
    <mergeCell ref="C31:C36"/>
    <mergeCell ref="C46:C50"/>
    <mergeCell ref="C70:C71"/>
    <mergeCell ref="C73:C79"/>
    <mergeCell ref="C83:C91"/>
    <mergeCell ref="C94:C95"/>
    <mergeCell ref="C97:C100"/>
    <mergeCell ref="C113:C115"/>
    <mergeCell ref="C137:C140"/>
    <mergeCell ref="C145:C146"/>
    <mergeCell ref="C147:C148"/>
    <mergeCell ref="C152:C162"/>
    <mergeCell ref="C163:C176"/>
    <mergeCell ref="C178:C179"/>
    <mergeCell ref="C180:C181"/>
    <mergeCell ref="C182:C191"/>
    <mergeCell ref="C192:C193"/>
    <mergeCell ref="C194:C198"/>
    <mergeCell ref="C199:C208"/>
    <mergeCell ref="C217:C218"/>
    <mergeCell ref="C225:C226"/>
    <mergeCell ref="C227:C228"/>
    <mergeCell ref="C229:C233"/>
    <mergeCell ref="C235:C236"/>
    <mergeCell ref="C273:C276"/>
    <mergeCell ref="C288:C291"/>
    <mergeCell ref="D7:D8"/>
    <mergeCell ref="D13:D14"/>
    <mergeCell ref="D15:D16"/>
    <mergeCell ref="D24:D25"/>
    <mergeCell ref="D26:D27"/>
    <mergeCell ref="D28:D29"/>
    <mergeCell ref="D31:D36"/>
    <mergeCell ref="D46:D50"/>
    <mergeCell ref="D70:D71"/>
    <mergeCell ref="D73:D79"/>
    <mergeCell ref="D83:D87"/>
    <mergeCell ref="D88:D89"/>
    <mergeCell ref="D90:D91"/>
    <mergeCell ref="D94:D95"/>
    <mergeCell ref="D97:D100"/>
    <mergeCell ref="D113:D115"/>
    <mergeCell ref="D137:D140"/>
    <mergeCell ref="D145:D146"/>
    <mergeCell ref="D147:D148"/>
    <mergeCell ref="D163:D176"/>
    <mergeCell ref="D178:D179"/>
    <mergeCell ref="D180:D181"/>
    <mergeCell ref="D182:D183"/>
    <mergeCell ref="D184:D185"/>
    <mergeCell ref="D186:D189"/>
    <mergeCell ref="D190:D191"/>
    <mergeCell ref="D192:D193"/>
    <mergeCell ref="D195:D196"/>
    <mergeCell ref="D199:D208"/>
    <mergeCell ref="D217:D218"/>
    <mergeCell ref="D225:D226"/>
    <mergeCell ref="D235:D236"/>
    <mergeCell ref="D273:D274"/>
    <mergeCell ref="D275:D276"/>
    <mergeCell ref="E24:E25"/>
    <mergeCell ref="E26:E27"/>
    <mergeCell ref="E31:E33"/>
    <mergeCell ref="E34:E36"/>
    <mergeCell ref="E46:E49"/>
    <mergeCell ref="E70:E71"/>
    <mergeCell ref="E73:E79"/>
    <mergeCell ref="E83:E87"/>
    <mergeCell ref="E88:E89"/>
    <mergeCell ref="E90:E91"/>
    <mergeCell ref="E94:E95"/>
    <mergeCell ref="E97:E100"/>
    <mergeCell ref="E137:E140"/>
    <mergeCell ref="E145:E146"/>
    <mergeCell ref="E147:E148"/>
    <mergeCell ref="E163:E172"/>
    <mergeCell ref="E173:E176"/>
    <mergeCell ref="E178:E179"/>
    <mergeCell ref="E180:E181"/>
    <mergeCell ref="E225:E226"/>
    <mergeCell ref="E235:E236"/>
    <mergeCell ref="F24:F25"/>
    <mergeCell ref="F26:F27"/>
    <mergeCell ref="F31:F33"/>
    <mergeCell ref="F34:F36"/>
    <mergeCell ref="F46:F49"/>
    <mergeCell ref="F70:F71"/>
    <mergeCell ref="F73:F79"/>
    <mergeCell ref="F83:F87"/>
    <mergeCell ref="F88:F89"/>
    <mergeCell ref="F90:F91"/>
    <mergeCell ref="F94:F95"/>
    <mergeCell ref="F97:F100"/>
    <mergeCell ref="F137:F140"/>
    <mergeCell ref="F145:F146"/>
    <mergeCell ref="F147:F148"/>
    <mergeCell ref="F163:F172"/>
    <mergeCell ref="F173:F176"/>
    <mergeCell ref="F178:F179"/>
    <mergeCell ref="F180:F181"/>
    <mergeCell ref="F225:F226"/>
    <mergeCell ref="F235:F236"/>
    <mergeCell ref="G3:G4"/>
    <mergeCell ref="G13:G14"/>
    <mergeCell ref="G15:G16"/>
    <mergeCell ref="G24:G25"/>
    <mergeCell ref="G26:G27"/>
    <mergeCell ref="G31:G33"/>
    <mergeCell ref="G34:G36"/>
    <mergeCell ref="G46:G50"/>
    <mergeCell ref="G70:G71"/>
    <mergeCell ref="G73:G79"/>
    <mergeCell ref="G83:G87"/>
    <mergeCell ref="G88:G89"/>
    <mergeCell ref="G90:G91"/>
    <mergeCell ref="G94:G95"/>
    <mergeCell ref="G97:G100"/>
    <mergeCell ref="G113:G115"/>
    <mergeCell ref="G137:G140"/>
    <mergeCell ref="G145:G146"/>
    <mergeCell ref="G147:G148"/>
    <mergeCell ref="G163:G172"/>
    <mergeCell ref="G173:G176"/>
    <mergeCell ref="G178:G179"/>
    <mergeCell ref="G180:G181"/>
    <mergeCell ref="G184:G185"/>
    <mergeCell ref="G186:G189"/>
    <mergeCell ref="G190:G191"/>
    <mergeCell ref="G192:G193"/>
    <mergeCell ref="G194:G198"/>
    <mergeCell ref="G199:G208"/>
    <mergeCell ref="G225:G226"/>
    <mergeCell ref="G235:G236"/>
    <mergeCell ref="H7:H8"/>
    <mergeCell ref="H13:H14"/>
    <mergeCell ref="H15:H16"/>
    <mergeCell ref="H24:H25"/>
    <mergeCell ref="H26:H27"/>
    <mergeCell ref="H28:H29"/>
    <mergeCell ref="H31:H36"/>
    <mergeCell ref="H46:H50"/>
    <mergeCell ref="H70:H71"/>
    <mergeCell ref="H73:H79"/>
    <mergeCell ref="H83:H87"/>
    <mergeCell ref="H88:H89"/>
    <mergeCell ref="H90:H91"/>
    <mergeCell ref="H94:H95"/>
    <mergeCell ref="H97:H100"/>
    <mergeCell ref="H113:H115"/>
    <mergeCell ref="H137:H140"/>
    <mergeCell ref="H145:H146"/>
    <mergeCell ref="H147:H148"/>
    <mergeCell ref="H163:H172"/>
    <mergeCell ref="H173:H176"/>
    <mergeCell ref="H178:H179"/>
    <mergeCell ref="H180:H181"/>
    <mergeCell ref="H184:H185"/>
    <mergeCell ref="H186:H187"/>
    <mergeCell ref="H188:H189"/>
    <mergeCell ref="H190:H191"/>
    <mergeCell ref="H192:H193"/>
    <mergeCell ref="H194:H195"/>
    <mergeCell ref="H196:H197"/>
    <mergeCell ref="H199:H208"/>
    <mergeCell ref="H225:H226"/>
    <mergeCell ref="H235:H236"/>
    <mergeCell ref="I7:I8"/>
    <mergeCell ref="I13:I14"/>
    <mergeCell ref="I15:I16"/>
    <mergeCell ref="I24:I25"/>
    <mergeCell ref="I26:I27"/>
    <mergeCell ref="I28:I29"/>
    <mergeCell ref="I31:I36"/>
    <mergeCell ref="I46:I50"/>
    <mergeCell ref="I70:I71"/>
    <mergeCell ref="I73:I79"/>
    <mergeCell ref="I83:I87"/>
    <mergeCell ref="I88:I89"/>
    <mergeCell ref="I90:I91"/>
    <mergeCell ref="I94:I95"/>
    <mergeCell ref="I97:I100"/>
    <mergeCell ref="I113:I115"/>
    <mergeCell ref="I137:I140"/>
    <mergeCell ref="I145:I146"/>
    <mergeCell ref="I147:I148"/>
    <mergeCell ref="I163:I172"/>
    <mergeCell ref="I173:I176"/>
    <mergeCell ref="I178:I179"/>
    <mergeCell ref="I180:I181"/>
    <mergeCell ref="I184:I185"/>
    <mergeCell ref="I186:I187"/>
    <mergeCell ref="I188:I189"/>
    <mergeCell ref="I190:I191"/>
    <mergeCell ref="I192:I193"/>
    <mergeCell ref="I194:I195"/>
    <mergeCell ref="I196:I197"/>
    <mergeCell ref="I199:I208"/>
    <mergeCell ref="I225:I226"/>
    <mergeCell ref="I235:I236"/>
    <mergeCell ref="J3:J4"/>
    <mergeCell ref="J7:J8"/>
    <mergeCell ref="J13:J14"/>
    <mergeCell ref="J15:J16"/>
    <mergeCell ref="J24:J25"/>
    <mergeCell ref="J26:J27"/>
    <mergeCell ref="J28:J29"/>
    <mergeCell ref="J31:J36"/>
    <mergeCell ref="J46:J50"/>
    <mergeCell ref="J70:J71"/>
    <mergeCell ref="J73:J79"/>
    <mergeCell ref="J83:J87"/>
    <mergeCell ref="J88:J89"/>
    <mergeCell ref="J90:J91"/>
    <mergeCell ref="J94:J95"/>
    <mergeCell ref="J97:J100"/>
    <mergeCell ref="J113:J115"/>
    <mergeCell ref="J137:J140"/>
    <mergeCell ref="J145:J146"/>
    <mergeCell ref="J147:J148"/>
    <mergeCell ref="J163:J172"/>
    <mergeCell ref="J173:J176"/>
    <mergeCell ref="J178:J179"/>
    <mergeCell ref="J180:J181"/>
    <mergeCell ref="J184:J185"/>
    <mergeCell ref="J186:J187"/>
    <mergeCell ref="J188:J189"/>
    <mergeCell ref="J190:J191"/>
    <mergeCell ref="J192:J193"/>
    <mergeCell ref="J194:J195"/>
    <mergeCell ref="J196:J197"/>
    <mergeCell ref="J199:J208"/>
    <mergeCell ref="J225:J226"/>
    <mergeCell ref="J235:J236"/>
    <mergeCell ref="K7:K8"/>
    <mergeCell ref="K13:K14"/>
    <mergeCell ref="K15:K16"/>
    <mergeCell ref="K24:K25"/>
    <mergeCell ref="K26:K27"/>
    <mergeCell ref="K28:K29"/>
    <mergeCell ref="K31:K36"/>
    <mergeCell ref="K46:K50"/>
    <mergeCell ref="K70:K71"/>
    <mergeCell ref="K73:K79"/>
    <mergeCell ref="K83:K87"/>
    <mergeCell ref="K88:K89"/>
    <mergeCell ref="K90:K91"/>
    <mergeCell ref="K94:K95"/>
    <mergeCell ref="K97:K100"/>
    <mergeCell ref="K113:K115"/>
    <mergeCell ref="K137:K140"/>
    <mergeCell ref="K145:K146"/>
    <mergeCell ref="K147:K148"/>
    <mergeCell ref="K163:K176"/>
    <mergeCell ref="K178:K179"/>
    <mergeCell ref="K180:K181"/>
    <mergeCell ref="K182:K183"/>
    <mergeCell ref="K184:K185"/>
    <mergeCell ref="K186:K187"/>
    <mergeCell ref="K188:K189"/>
    <mergeCell ref="K190:K191"/>
    <mergeCell ref="K192:K193"/>
    <mergeCell ref="K194:K195"/>
    <mergeCell ref="K196:K197"/>
    <mergeCell ref="K199:K208"/>
    <mergeCell ref="K225:K226"/>
    <mergeCell ref="K235:K236"/>
    <mergeCell ref="L7:L8"/>
    <mergeCell ref="L13:L14"/>
    <mergeCell ref="L15:L16"/>
    <mergeCell ref="L24:L25"/>
    <mergeCell ref="L26:L27"/>
    <mergeCell ref="L28:L29"/>
    <mergeCell ref="L31:L36"/>
    <mergeCell ref="L46:L50"/>
    <mergeCell ref="L70:L71"/>
    <mergeCell ref="L73:L79"/>
    <mergeCell ref="L83:L87"/>
    <mergeCell ref="L88:L89"/>
    <mergeCell ref="L90:L91"/>
    <mergeCell ref="L94:L95"/>
    <mergeCell ref="L97:L100"/>
    <mergeCell ref="L113:L115"/>
    <mergeCell ref="L137:L140"/>
    <mergeCell ref="L145:L146"/>
    <mergeCell ref="L147:L148"/>
    <mergeCell ref="L163:L176"/>
    <mergeCell ref="L178:L179"/>
    <mergeCell ref="L180:L181"/>
    <mergeCell ref="L182:L183"/>
    <mergeCell ref="L184:L185"/>
    <mergeCell ref="L186:L187"/>
    <mergeCell ref="L188:L189"/>
    <mergeCell ref="L190:L191"/>
    <mergeCell ref="L192:L193"/>
    <mergeCell ref="L194:L195"/>
    <mergeCell ref="L196:L197"/>
    <mergeCell ref="L199:L208"/>
    <mergeCell ref="L225:L226"/>
    <mergeCell ref="L235:L236"/>
    <mergeCell ref="M7:M8"/>
    <mergeCell ref="M13:M14"/>
    <mergeCell ref="M15:M16"/>
    <mergeCell ref="M24:M25"/>
    <mergeCell ref="M26:M27"/>
    <mergeCell ref="M28:M29"/>
    <mergeCell ref="M31:M33"/>
    <mergeCell ref="M34:M36"/>
    <mergeCell ref="M46:M50"/>
    <mergeCell ref="M70:M71"/>
    <mergeCell ref="M73:M79"/>
    <mergeCell ref="M83:M87"/>
    <mergeCell ref="M88:M89"/>
    <mergeCell ref="M90:M91"/>
    <mergeCell ref="M94:M95"/>
    <mergeCell ref="M97:M100"/>
    <mergeCell ref="M113:M115"/>
    <mergeCell ref="M137:M140"/>
    <mergeCell ref="M145:M146"/>
    <mergeCell ref="M147:M148"/>
    <mergeCell ref="M163:M176"/>
    <mergeCell ref="M178:M179"/>
    <mergeCell ref="M180:M181"/>
    <mergeCell ref="M182:M183"/>
    <mergeCell ref="M184:M185"/>
    <mergeCell ref="M186:M189"/>
    <mergeCell ref="M190:M191"/>
    <mergeCell ref="M192:M193"/>
    <mergeCell ref="M199:M208"/>
    <mergeCell ref="M225:M226"/>
    <mergeCell ref="M235:M236"/>
    <mergeCell ref="M273:M274"/>
    <mergeCell ref="M275:M276"/>
    <mergeCell ref="N7:N8"/>
    <mergeCell ref="N13:N14"/>
    <mergeCell ref="N15:N16"/>
    <mergeCell ref="N24:N25"/>
    <mergeCell ref="N26:N27"/>
    <mergeCell ref="N28:N29"/>
    <mergeCell ref="N31:N33"/>
    <mergeCell ref="N34:N36"/>
    <mergeCell ref="N46:N50"/>
    <mergeCell ref="N70:N71"/>
    <mergeCell ref="N73:N79"/>
    <mergeCell ref="N83:N87"/>
    <mergeCell ref="N88:N89"/>
    <mergeCell ref="N90:N91"/>
    <mergeCell ref="N94:N95"/>
    <mergeCell ref="N97:N100"/>
    <mergeCell ref="N113:N115"/>
    <mergeCell ref="N137:N140"/>
    <mergeCell ref="N145:N146"/>
    <mergeCell ref="N147:N148"/>
    <mergeCell ref="N163:N176"/>
    <mergeCell ref="N178:N179"/>
    <mergeCell ref="N180:N181"/>
    <mergeCell ref="N182:N183"/>
    <mergeCell ref="N184:N185"/>
    <mergeCell ref="N186:N189"/>
    <mergeCell ref="N190:N191"/>
    <mergeCell ref="N192:N193"/>
    <mergeCell ref="N199:N208"/>
    <mergeCell ref="N225:N226"/>
    <mergeCell ref="N235:N236"/>
    <mergeCell ref="N273:N274"/>
    <mergeCell ref="N275:N276"/>
    <mergeCell ref="O7:O8"/>
    <mergeCell ref="O13:O14"/>
    <mergeCell ref="O15:O16"/>
    <mergeCell ref="O24:O25"/>
    <mergeCell ref="O26:O27"/>
    <mergeCell ref="O28:O29"/>
    <mergeCell ref="O31:O33"/>
    <mergeCell ref="O34:O36"/>
    <mergeCell ref="O46:O50"/>
    <mergeCell ref="O70:O71"/>
    <mergeCell ref="O73:O79"/>
    <mergeCell ref="O83:O87"/>
    <mergeCell ref="O88:O89"/>
    <mergeCell ref="O90:O91"/>
    <mergeCell ref="O94:O95"/>
    <mergeCell ref="O97:O100"/>
    <mergeCell ref="O113:O115"/>
    <mergeCell ref="O137:O140"/>
    <mergeCell ref="O145:O146"/>
    <mergeCell ref="O147:O148"/>
    <mergeCell ref="O163:O176"/>
    <mergeCell ref="O178:O179"/>
    <mergeCell ref="O180:O181"/>
    <mergeCell ref="O182:O183"/>
    <mergeCell ref="O184:O185"/>
    <mergeCell ref="O186:O189"/>
    <mergeCell ref="O190:O191"/>
    <mergeCell ref="O192:O193"/>
    <mergeCell ref="O199:O208"/>
    <mergeCell ref="O225:O226"/>
    <mergeCell ref="O235:O236"/>
    <mergeCell ref="P7:P8"/>
    <mergeCell ref="P13:P14"/>
    <mergeCell ref="P15:P16"/>
    <mergeCell ref="P70:P71"/>
    <mergeCell ref="P73:P79"/>
    <mergeCell ref="P94:P95"/>
    <mergeCell ref="P137:P140"/>
    <mergeCell ref="P145:P146"/>
    <mergeCell ref="P147:P148"/>
    <mergeCell ref="P163:P176"/>
    <mergeCell ref="P178:P179"/>
    <mergeCell ref="P180:P181"/>
    <mergeCell ref="P182:P183"/>
    <mergeCell ref="P184:P185"/>
    <mergeCell ref="P186:P189"/>
    <mergeCell ref="P190:P191"/>
    <mergeCell ref="P192:P193"/>
    <mergeCell ref="P195:P196"/>
    <mergeCell ref="P199:P208"/>
    <mergeCell ref="P273:P274"/>
    <mergeCell ref="P275:P276"/>
    <mergeCell ref="Q13:Q14"/>
    <mergeCell ref="Q15:Q16"/>
    <mergeCell ref="Q113:Q115"/>
    <mergeCell ref="Q273:Q274"/>
    <mergeCell ref="Q275:Q276"/>
    <mergeCell ref="R7:R8"/>
    <mergeCell ref="R13:R14"/>
    <mergeCell ref="R15:R16"/>
    <mergeCell ref="R24:R25"/>
    <mergeCell ref="R26:R27"/>
    <mergeCell ref="R31:R33"/>
    <mergeCell ref="R35:R36"/>
    <mergeCell ref="R46:R50"/>
    <mergeCell ref="R70:R71"/>
    <mergeCell ref="R73:R79"/>
    <mergeCell ref="R83:R87"/>
    <mergeCell ref="R88:R89"/>
    <mergeCell ref="R94:R95"/>
    <mergeCell ref="R97:R100"/>
    <mergeCell ref="R113:R115"/>
    <mergeCell ref="R137:R140"/>
    <mergeCell ref="R145:R146"/>
    <mergeCell ref="R147:R148"/>
    <mergeCell ref="R178:R179"/>
    <mergeCell ref="R180:R181"/>
    <mergeCell ref="R182:R183"/>
    <mergeCell ref="R184:R185"/>
    <mergeCell ref="R186:R189"/>
    <mergeCell ref="R190:R191"/>
    <mergeCell ref="R192:R193"/>
    <mergeCell ref="R199:R208"/>
    <mergeCell ref="R225:R226"/>
    <mergeCell ref="R235:R236"/>
    <mergeCell ref="R273:R274"/>
    <mergeCell ref="R275:R276"/>
    <mergeCell ref="S3:S4"/>
    <mergeCell ref="S7:S8"/>
    <mergeCell ref="S26:S27"/>
    <mergeCell ref="S28:S29"/>
    <mergeCell ref="S31:S36"/>
    <mergeCell ref="S46:S50"/>
    <mergeCell ref="S235:S236"/>
  </mergeCells>
  <conditionalFormatting sqref="D131">
    <cfRule type="duplicateValues" dxfId="0" priority="1"/>
  </conditionalFormatting>
  <conditionalFormatting sqref="D132 D117:D130">
    <cfRule type="duplicateValues" dxfId="0" priority="2"/>
  </conditionalFormatting>
  <pageMargins left="0.156944444444444" right="0.0784722222222222" top="1" bottom="1"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2023年充（换）电基础设施明细表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WPS_1338792321</cp:lastModifiedBy>
  <dcterms:created xsi:type="dcterms:W3CDTF">2024-01-23T02:04:00Z</dcterms:created>
  <dcterms:modified xsi:type="dcterms:W3CDTF">2024-06-13T01:46:33Z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3B6E328BFB4B47DEB68FB68FABC14A28_13</vt:lpwstr>
  </property>
  <property fmtid="{D5CDD505-2E9C-101B-9397-08002B2CF9AE}" pid="3" name="KSOProductBuildVer">
    <vt:lpwstr>2052-12.1.0.16929</vt:lpwstr>
  </property>
</Properties>
</file>